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LPHA" sheetId="1" state="visible" r:id="rId2"/>
    <sheet name="Par Ages" sheetId="2" state="visible" r:id="rId3"/>
    <sheet name="Par moisde l'année" sheetId="3" state="visible" r:id="rId4"/>
    <sheet name="Pour PDF" sheetId="4" state="visible" r:id="rId5"/>
  </sheets>
  <definedNames>
    <definedName function="false" hidden="false" localSheetId="3" name="_xlnm.Print_Area" vbProcedure="false">'Pour PDF'!$B$1:$K$32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<sst xmlns="http://schemas.openxmlformats.org/spreadsheetml/2006/main" count="728" uniqueCount="146">
  <si>
    <t xml:space="preserve">N°</t>
  </si>
  <si>
    <t xml:space="preserve">Prénom</t>
  </si>
  <si>
    <t xml:space="preserve">Nom</t>
  </si>
  <si>
    <t xml:space="preserve">DATE</t>
  </si>
  <si>
    <t xml:space="preserve">AGE</t>
  </si>
  <si>
    <t xml:space="preserve">ANNIV</t>
  </si>
  <si>
    <t xml:space="preserve">MOIS</t>
  </si>
  <si>
    <t xml:space="preserve">Parents 
CAILLE</t>
  </si>
  <si>
    <t xml:space="preserve">MAIL</t>
  </si>
  <si>
    <t xml:space="preserve">TELEPHONE</t>
  </si>
  <si>
    <t xml:space="preserve">MOBILE</t>
  </si>
  <si>
    <t xml:space="preserve">Adresse </t>
  </si>
  <si>
    <t xml:space="preserve"> Philippe</t>
  </si>
  <si>
    <t xml:space="preserve">BOUVIER</t>
  </si>
  <si>
    <t xml:space="preserve">Germaine</t>
  </si>
  <si>
    <t xml:space="preserve">simon.bouvier@gmail.com</t>
  </si>
  <si>
    <t xml:space="preserve">06 65 25 40 52</t>
  </si>
  <si>
    <t xml:space="preserve">Avenue de Deauville
44400 REZE</t>
  </si>
  <si>
    <t xml:space="preserve">&amp; Catherine</t>
  </si>
  <si>
    <t xml:space="preserve">catherine.simon.bouvier@gmail.com</t>
  </si>
  <si>
    <t xml:space="preserve">02 51 11 86 06</t>
  </si>
  <si>
    <t xml:space="preserve">06 69 01 22 53</t>
  </si>
  <si>
    <t xml:space="preserve">Dominique</t>
  </si>
  <si>
    <t xml:space="preserve">dombvr@mailo.com</t>
  </si>
  <si>
    <t xml:space="preserve">03 23 67 66 37</t>
  </si>
  <si>
    <t xml:space="preserve">06 50 37 87 98</t>
  </si>
  <si>
    <t xml:space="preserve">48 r Glatiniers
SAINT QUENTIN 02100</t>
  </si>
  <si>
    <t xml:space="preserve">&amp; Martine</t>
  </si>
  <si>
    <t xml:space="preserve">dominiquebouvier@pastel02.com</t>
  </si>
  <si>
    <t xml:space="preserve">Marie-Françoise</t>
  </si>
  <si>
    <t xml:space="preserve">mfghilbert@gmail.com</t>
  </si>
  <si>
    <t xml:space="preserve">03 23 62 72 40</t>
  </si>
  <si>
    <t xml:space="preserve">4 Rue Lecat
SAINT QUENTIN 02100</t>
  </si>
  <si>
    <t xml:space="preserve">Brigitte</t>
  </si>
  <si>
    <t xml:space="preserve">CACHOT</t>
  </si>
  <si>
    <t xml:space="preserve">Marie</t>
  </si>
  <si>
    <t xml:space="preserve">beigecarmin@free.fr</t>
  </si>
  <si>
    <t xml:space="preserve">09 62 12 64 29</t>
  </si>
  <si>
    <t xml:space="preserve">04 66 77 54 98</t>
  </si>
  <si>
    <t xml:space="preserve">Rte Canaule Bel Air 
30170 DURFORT ET SAINT MARTIN DE SOSSENAC</t>
  </si>
  <si>
    <t xml:space="preserve">CAILLE</t>
  </si>
  <si>
    <t xml:space="preserve">Pierre</t>
  </si>
  <si>
    <t xml:space="preserve">PAS D'INFOS</t>
  </si>
  <si>
    <t xml:space="preserve">Jean-Marie</t>
  </si>
  <si>
    <t xml:space="preserve">jmcfbi@gmail.com</t>
  </si>
  <si>
    <t xml:space="preserve">06 88 19 96 54</t>
  </si>
  <si>
    <t xml:space="preserve">&amp; Manuela</t>
  </si>
  <si>
    <t xml:space="preserve">11, rue Lucien Leblanc
10120 SIANT ANDRE LES VERGERS</t>
  </si>
  <si>
    <t xml:space="preserve">Marie-Luz</t>
  </si>
  <si>
    <t xml:space="preserve">Hilaire</t>
  </si>
  <si>
    <t xml:space="preserve">caillemluz@gmail.com</t>
  </si>
  <si>
    <t xml:space="preserve">1 305-935-3575</t>
  </si>
  <si>
    <t xml:space="preserve">1 305-775-5961</t>
  </si>
  <si>
    <t xml:space="preserve">CHARTIER</t>
  </si>
  <si>
    <t xml:space="preserve">chartierpaul@sfr.fr</t>
  </si>
  <si>
    <t xml:space="preserve">03 20 15 13 29</t>
  </si>
  <si>
    <t xml:space="preserve">06 76 82 07 41</t>
  </si>
  <si>
    <t xml:space="preserve">bât A 112 r Pasteur
59370  MONS EN BAROEUL</t>
  </si>
  <si>
    <t xml:space="preserve">&amp;  Paul</t>
  </si>
  <si>
    <t xml:space="preserve">Martine</t>
  </si>
  <si>
    <t xml:space="preserve">CORNETET</t>
  </si>
  <si>
    <t xml:space="preserve">Marthe</t>
  </si>
  <si>
    <t xml:space="preserve">martine.cornetet@orange.fr</t>
  </si>
  <si>
    <t xml:space="preserve">01 46 72 71 95</t>
  </si>
  <si>
    <t xml:space="preserve">06 10 34 09 10</t>
  </si>
  <si>
    <t xml:space="preserve">9 Rue Curie
Le Kremlin Bicetre</t>
  </si>
  <si>
    <t xml:space="preserve">&amp; Jean-Claude</t>
  </si>
  <si>
    <t xml:space="preserve">pierre@cornetet.fr</t>
  </si>
  <si>
    <t xml:space="preserve">06 86 00 28 83</t>
  </si>
  <si>
    <t xml:space="preserve">Véronique</t>
  </si>
  <si>
    <t xml:space="preserve">vero.cornetet@orange.fr</t>
  </si>
  <si>
    <t xml:space="preserve">06 09 12 18 55</t>
  </si>
  <si>
    <t xml:space="preserve">Vincent</t>
  </si>
  <si>
    <t xml:space="preserve">vincent.cornetet@protonmail.com</t>
  </si>
  <si>
    <t xml:space="preserve">06 45 98 78 87</t>
  </si>
  <si>
    <t xml:space="preserve">72 Rue Maurice Arnoux 
92120 Montrouge</t>
  </si>
  <si>
    <t xml:space="preserve">Annie</t>
  </si>
  <si>
    <t xml:space="preserve">DORDAIN</t>
  </si>
  <si>
    <t xml:space="preserve">Thérèse</t>
  </si>
  <si>
    <t xml:space="preserve">PLUS DE PC</t>
  </si>
  <si>
    <t xml:space="preserve">03 80 51 41 22</t>
  </si>
  <si>
    <t xml:space="preserve">06 38 39 52 65</t>
  </si>
  <si>
    <t xml:space="preserve">10b avenue des droits de l'homme et du citoyen
21300  CHENOVES</t>
  </si>
  <si>
    <t xml:space="preserve">&amp; Annie MAISON</t>
  </si>
  <si>
    <t xml:space="preserve">Bruno</t>
  </si>
  <si>
    <t xml:space="preserve">Daniel</t>
  </si>
  <si>
    <t xml:space="preserve">dordain-theron@laposte.net</t>
  </si>
  <si>
    <t xml:space="preserve">02 40 52 39 80</t>
  </si>
  <si>
    <t xml:space="preserve">07 81 43 90 41</t>
  </si>
  <si>
    <t xml:space="preserve">&amp; Nicole</t>
  </si>
  <si>
    <t xml:space="preserve">06 82 09 71 83</t>
  </si>
  <si>
    <t xml:space="preserve">Gerard</t>
  </si>
  <si>
    <t xml:space="preserve">gerard@dordain.net</t>
  </si>
  <si>
    <t xml:space="preserve">06 17 25 68 21</t>
  </si>
  <si>
    <t xml:space="preserve">35, rue principale
70700 Bonnevent-Velloreille</t>
  </si>
  <si>
    <t xml:space="preserve">&amp; Véronique</t>
  </si>
  <si>
    <t xml:space="preserve">Marc</t>
  </si>
  <si>
    <t xml:space="preserve">marc.dordain@cegetel.net</t>
  </si>
  <si>
    <t xml:space="preserve">02 32 40 60 41</t>
  </si>
  <si>
    <t xml:space="preserve">06 15 28 37 84</t>
  </si>
  <si>
    <t xml:space="preserve">&amp; Michèle</t>
  </si>
  <si>
    <t xml:space="preserve">3 CHEMIN DES BAS MONTS 27400 LOUVIERS</t>
  </si>
  <si>
    <t xml:space="preserve">N'GUYEN</t>
  </si>
  <si>
    <t xml:space="preserve">Noëlle</t>
  </si>
  <si>
    <t xml:space="preserve">baboulony@yahoo.fr</t>
  </si>
  <si>
    <t xml:space="preserve">01 46 60 54 40</t>
  </si>
  <si>
    <t xml:space="preserve">06 20 60 70 83</t>
  </si>
  <si>
    <t xml:space="preserve">2 rue Marc Sangnier
Sceaux 92330</t>
  </si>
  <si>
    <t xml:space="preserve">Didier</t>
  </si>
  <si>
    <t xml:space="preserve">VASSELIN</t>
  </si>
  <si>
    <t xml:space="preserve">Céline</t>
  </si>
  <si>
    <t xml:space="preserve">didier.vasselin0077@orange.fr</t>
  </si>
  <si>
    <t xml:space="preserve">04 72 73 70 23</t>
  </si>
  <si>
    <t xml:space="preserve">06 68 73 45 73</t>
  </si>
  <si>
    <t xml:space="preserve">40 RUE DE GERLAN
LYON 69700</t>
  </si>
  <si>
    <t xml:space="preserve">Frédérique</t>
  </si>
  <si>
    <t xml:space="preserve">vasselinfrederique@orange.fr</t>
  </si>
  <si>
    <t xml:space="preserve">04 77 96 14 73</t>
  </si>
  <si>
    <t xml:space="preserve">06 81 00 89 99</t>
  </si>
  <si>
    <t xml:space="preserve">Résidence de la Madeleine
MONTBRISON</t>
  </si>
  <si>
    <t xml:space="preserve">EXEMPLE</t>
  </si>
  <si>
    <t xml:space="preserve">Si le jour et le mois de la date de naissance = ceux de la date du jour</t>
  </si>
  <si>
    <t xml:space="preserve">=</t>
  </si>
  <si>
    <t xml:space="preserve">bouvier.philippe@bbox.fr</t>
  </si>
  <si>
    <t xml:space="preserve">Colonne1</t>
  </si>
  <si>
    <t xml:space="preserve">35, rue principale 
70700 Bonnevent-Velloreille</t>
  </si>
  <si>
    <r>
      <rPr>
        <sz val="10"/>
        <rFont val="Arial"/>
        <family val="2"/>
        <charset val="1"/>
      </rPr>
      <t xml:space="preserve">06 14 72 89 90</t>
    </r>
    <r>
      <rPr>
        <sz val="10"/>
        <color rgb="FF808080"/>
        <rFont val="Arial"/>
        <family val="2"/>
        <charset val="1"/>
      </rPr>
      <t xml:space="preserve">  </t>
    </r>
  </si>
  <si>
    <r>
      <rPr>
        <sz val="10"/>
        <rFont val="Arial"/>
        <family val="2"/>
        <charset val="1"/>
      </rPr>
      <t xml:space="preserve">0676820741</t>
    </r>
    <r>
      <rPr>
        <sz val="10"/>
        <color rgb="FF808080"/>
        <rFont val="Arial"/>
        <family val="2"/>
        <charset val="1"/>
      </rPr>
      <t xml:space="preserve">  </t>
    </r>
  </si>
  <si>
    <t xml:space="preserve">Laurent/Rachel</t>
  </si>
  <si>
    <t xml:space="preserve">VERNEAU</t>
  </si>
  <si>
    <t xml:space="preserve">laurentverneau37@gmail.com</t>
  </si>
  <si>
    <t xml:space="preserve">+33 6 51 50 98 64</t>
  </si>
  <si>
    <t xml:space="preserve">Rachel</t>
  </si>
  <si>
    <t xml:space="preserve">rachelcaille@gmail.com</t>
  </si>
  <si>
    <t xml:space="preserve">0660343465</t>
  </si>
  <si>
    <t xml:space="preserve">Lien</t>
  </si>
  <si>
    <t xml:space="preserve">Marc Dordain</t>
  </si>
  <si>
    <t xml:space="preserve">Annie Dordain</t>
  </si>
  <si>
    <t xml:space="preserve">Jean-Marie CAILLE</t>
  </si>
  <si>
    <t xml:space="preserve">Gérard DORDAIN</t>
  </si>
  <si>
    <t xml:space="preserve">vincent@cornetet.fr</t>
  </si>
  <si>
    <t xml:space="preserve">Martine CORNETET</t>
  </si>
  <si>
    <t xml:space="preserve">Dominique CACHOT</t>
  </si>
  <si>
    <t xml:space="preserve">Dominique BOUVIER</t>
  </si>
  <si>
    <t xml:space="preserve">Philippe BOUVIER</t>
  </si>
  <si>
    <t xml:space="preserve">Daniel DORDAIN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</si>
</sst>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@"/>
    <numFmt numFmtId="167" formatCode="General"/>
    <numFmt numFmtId="168" formatCode="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u val="single"/>
      <sz val="10"/>
      <color rgb="FF0563C1"/>
      <name val="Arial"/>
      <family val="2"/>
      <charset val="1"/>
    </font>
    <font>
      <sz val="10"/>
      <color rgb="FFFFFFFF"/>
      <name val="Arial"/>
      <family val="2"/>
      <charset val="1"/>
    </font>
    <font>
      <sz val="9"/>
      <name val="Arial"/>
      <family val="2"/>
      <charset val="1"/>
    </font>
    <font>
      <sz val="10"/>
      <color rgb="FF808080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808080"/>
        <bgColor rgb="FF8497B0"/>
      </patternFill>
    </fill>
    <fill>
      <patternFill patternType="solid">
        <fgColor rgb="FFA9D18E"/>
        <bgColor rgb="FFC5E0B4"/>
      </patternFill>
    </fill>
    <fill>
      <patternFill patternType="solid">
        <fgColor rgb="FFE2F0D9"/>
        <bgColor rgb="FFFBE5D6"/>
      </patternFill>
    </fill>
    <fill>
      <patternFill patternType="solid">
        <fgColor rgb="FF548235"/>
        <bgColor rgb="FF808080"/>
      </patternFill>
    </fill>
    <fill>
      <patternFill patternType="solid">
        <fgColor rgb="FF385724"/>
        <bgColor rgb="FF333300"/>
      </patternFill>
    </fill>
    <fill>
      <patternFill patternType="solid">
        <fgColor rgb="FF00B050"/>
        <bgColor rgb="FF008080"/>
      </patternFill>
    </fill>
    <fill>
      <patternFill patternType="solid">
        <fgColor rgb="FFFFC000"/>
        <bgColor rgb="FFFF9900"/>
      </patternFill>
    </fill>
    <fill>
      <patternFill patternType="solid">
        <fgColor rgb="FF9DC3E6"/>
        <bgColor rgb="FF8FAADC"/>
      </patternFill>
    </fill>
    <fill>
      <patternFill patternType="solid">
        <fgColor rgb="FFC5E0B4"/>
        <bgColor rgb="FFA9D18E"/>
      </patternFill>
    </fill>
    <fill>
      <patternFill patternType="solid">
        <fgColor rgb="FFFBE5D6"/>
        <bgColor rgb="FFE2F0D9"/>
      </patternFill>
    </fill>
    <fill>
      <patternFill patternType="solid">
        <fgColor rgb="FFF8CBAD"/>
        <bgColor rgb="FFFBE5D6"/>
      </patternFill>
    </fill>
    <fill>
      <patternFill patternType="solid">
        <fgColor rgb="FF2E75B6"/>
        <bgColor rgb="FF0563C1"/>
      </patternFill>
    </fill>
    <fill>
      <patternFill patternType="solid">
        <fgColor rgb="FFC55A11"/>
        <bgColor rgb="FF993300"/>
      </patternFill>
    </fill>
    <fill>
      <patternFill patternType="solid">
        <fgColor rgb="FFFFD966"/>
        <bgColor rgb="FFF8CBAD"/>
      </patternFill>
    </fill>
    <fill>
      <patternFill patternType="solid">
        <fgColor rgb="FF92D050"/>
        <bgColor rgb="FFA9D18E"/>
      </patternFill>
    </fill>
    <fill>
      <patternFill patternType="solid">
        <fgColor rgb="FF8497B0"/>
        <bgColor rgb="FF8FAADC"/>
      </patternFill>
    </fill>
    <fill>
      <patternFill patternType="solid">
        <fgColor rgb="FF8FAADC"/>
        <bgColor rgb="FF9DC3E6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4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5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5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6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6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7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8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9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3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9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9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0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1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1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2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3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4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4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15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5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5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8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6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6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6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5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17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7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7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8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8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8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1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14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3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8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8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8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8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8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8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8" borderId="1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14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0" fillId="7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16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6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9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7" xfId="2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A9D18E"/>
      <rgbColor rgb="FF808080"/>
      <rgbColor rgb="FF8FAADC"/>
      <rgbColor rgb="FF993366"/>
      <rgbColor rgb="FFFBE5D6"/>
      <rgbColor rgb="FFCCFFFF"/>
      <rgbColor rgb="FF660066"/>
      <rgbColor rgb="FFFF8080"/>
      <rgbColor rgb="FF0563C1"/>
      <rgbColor rgb="FFC5E0B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D966"/>
      <rgbColor rgb="FF9DC3E6"/>
      <rgbColor rgb="FFFF99CC"/>
      <rgbColor rgb="FFCC99FF"/>
      <rgbColor rgb="FFF8CBAD"/>
      <rgbColor rgb="FF2E75B6"/>
      <rgbColor rgb="FF33CCCC"/>
      <rgbColor rgb="FF92D050"/>
      <rgbColor rgb="FFFFC000"/>
      <rgbColor rgb="FFFF9900"/>
      <rgbColor rgb="FFC55A11"/>
      <rgbColor rgb="FF666699"/>
      <rgbColor rgb="FF8497B0"/>
      <rgbColor rgb="FF003366"/>
      <rgbColor rgb="FF00B050"/>
      <rgbColor rgb="FF003300"/>
      <rgbColor rgb="FF333300"/>
      <rgbColor rgb="FF993300"/>
      <rgbColor rgb="FF993366"/>
      <rgbColor rgb="FF333399"/>
      <rgbColor rgb="FF38572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simon.bouvier@gmail.com" TargetMode="External"/><Relationship Id="rId2" Type="http://schemas.openxmlformats.org/officeDocument/2006/relationships/hyperlink" Target="mailto:catherine.simon.bouvier@gmail.com" TargetMode="External"/><Relationship Id="rId3" Type="http://schemas.openxmlformats.org/officeDocument/2006/relationships/hyperlink" Target="mailto:dombvr@mailo.com" TargetMode="External"/><Relationship Id="rId4" Type="http://schemas.openxmlformats.org/officeDocument/2006/relationships/hyperlink" Target="mailto:dominiquebouvier@pastel02.com" TargetMode="External"/><Relationship Id="rId5" Type="http://schemas.openxmlformats.org/officeDocument/2006/relationships/hyperlink" Target="mailto:mfghilbert@gmail.com" TargetMode="External"/><Relationship Id="rId6" Type="http://schemas.openxmlformats.org/officeDocument/2006/relationships/hyperlink" Target="mailto:beigecarmin@free.fr" TargetMode="External"/><Relationship Id="rId7" Type="http://schemas.openxmlformats.org/officeDocument/2006/relationships/hyperlink" Target="mailto:jmcfbi@gmail.com" TargetMode="External"/><Relationship Id="rId8" Type="http://schemas.openxmlformats.org/officeDocument/2006/relationships/hyperlink" Target="mailto:jmcfbi@gmail.com" TargetMode="External"/><Relationship Id="rId9" Type="http://schemas.openxmlformats.org/officeDocument/2006/relationships/hyperlink" Target="mailto:caillemluz@gmail.com" TargetMode="External"/><Relationship Id="rId10" Type="http://schemas.openxmlformats.org/officeDocument/2006/relationships/hyperlink" Target="mailto:chartierpaul@sfr.fr" TargetMode="External"/><Relationship Id="rId11" Type="http://schemas.openxmlformats.org/officeDocument/2006/relationships/hyperlink" Target="mailto:chartierpaul@sfr.fr" TargetMode="External"/><Relationship Id="rId12" Type="http://schemas.openxmlformats.org/officeDocument/2006/relationships/hyperlink" Target="mailto:martine.cornetet@orange.fr" TargetMode="External"/><Relationship Id="rId13" Type="http://schemas.openxmlformats.org/officeDocument/2006/relationships/hyperlink" Target="mailto:martine.cornetet@orange.fr" TargetMode="External"/><Relationship Id="rId14" Type="http://schemas.openxmlformats.org/officeDocument/2006/relationships/hyperlink" Target="mailto:pierre@cornetet.fr" TargetMode="External"/><Relationship Id="rId15" Type="http://schemas.openxmlformats.org/officeDocument/2006/relationships/hyperlink" Target="mailto:vero.cornetet@orange.fr" TargetMode="External"/><Relationship Id="rId16" Type="http://schemas.openxmlformats.org/officeDocument/2006/relationships/hyperlink" Target="mailto:vincent.cornetet@protonmail.com" TargetMode="External"/><Relationship Id="rId17" Type="http://schemas.openxmlformats.org/officeDocument/2006/relationships/hyperlink" Target="mailto:dordain-theron@laposte.net" TargetMode="External"/><Relationship Id="rId18" Type="http://schemas.openxmlformats.org/officeDocument/2006/relationships/hyperlink" Target="mailto:dordain-theron@laposte.net" TargetMode="External"/><Relationship Id="rId19" Type="http://schemas.openxmlformats.org/officeDocument/2006/relationships/hyperlink" Target="mailto:gerard@dordain.net" TargetMode="External"/><Relationship Id="rId20" Type="http://schemas.openxmlformats.org/officeDocument/2006/relationships/hyperlink" Target="mailto:gerard@dordain.net" TargetMode="External"/><Relationship Id="rId21" Type="http://schemas.openxmlformats.org/officeDocument/2006/relationships/hyperlink" Target="mailto:marc.dordain@cegetel.net" TargetMode="External"/><Relationship Id="rId22" Type="http://schemas.openxmlformats.org/officeDocument/2006/relationships/hyperlink" Target="mailto:marc.dordain@cegetel.net" TargetMode="External"/><Relationship Id="rId23" Type="http://schemas.openxmlformats.org/officeDocument/2006/relationships/hyperlink" Target="mailto:baboulony@yahoo.fr" TargetMode="External"/><Relationship Id="rId24" Type="http://schemas.openxmlformats.org/officeDocument/2006/relationships/hyperlink" Target="mailto:didier.vasselin0077@orange.fr" TargetMode="External"/><Relationship Id="rId25" Type="http://schemas.openxmlformats.org/officeDocument/2006/relationships/hyperlink" Target="mailto:vasselinfrederique@orange.fr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chartierpaul@sfr.fr" TargetMode="External"/><Relationship Id="rId2" Type="http://schemas.openxmlformats.org/officeDocument/2006/relationships/hyperlink" Target="mailto:baboulony@yahoo.fr" TargetMode="External"/><Relationship Id="rId3" Type="http://schemas.openxmlformats.org/officeDocument/2006/relationships/hyperlink" Target="mailto:dominiquebouvier@pastel02.com" TargetMode="External"/><Relationship Id="rId4" Type="http://schemas.openxmlformats.org/officeDocument/2006/relationships/hyperlink" Target="mailto:jmcfbi@gmail.com" TargetMode="External"/><Relationship Id="rId5" Type="http://schemas.openxmlformats.org/officeDocument/2006/relationships/hyperlink" Target="mailto:dominiquebouvier@pastel02.com" TargetMode="External"/><Relationship Id="rId6" Type="http://schemas.openxmlformats.org/officeDocument/2006/relationships/hyperlink" Target="mailto:chartierpaul@sfr.fr" TargetMode="External"/><Relationship Id="rId7" Type="http://schemas.openxmlformats.org/officeDocument/2006/relationships/hyperlink" Target="mailto:martine.cornetet@orange.fr" TargetMode="External"/><Relationship Id="rId8" Type="http://schemas.openxmlformats.org/officeDocument/2006/relationships/hyperlink" Target="mailto:gerard@dordain.net" TargetMode="External"/><Relationship Id="rId9" Type="http://schemas.openxmlformats.org/officeDocument/2006/relationships/hyperlink" Target="mailto:marc.dordain@cegetel.net" TargetMode="External"/><Relationship Id="rId10" Type="http://schemas.openxmlformats.org/officeDocument/2006/relationships/hyperlink" Target="mailto:beigecarmin@free.fr" TargetMode="External"/><Relationship Id="rId11" Type="http://schemas.openxmlformats.org/officeDocument/2006/relationships/hyperlink" Target="mailto:marc.dordain@cegetel.net" TargetMode="External"/><Relationship Id="rId12" Type="http://schemas.openxmlformats.org/officeDocument/2006/relationships/hyperlink" Target="mailto:dordain-theron@laposte.net" TargetMode="External"/><Relationship Id="rId13" Type="http://schemas.openxmlformats.org/officeDocument/2006/relationships/hyperlink" Target="mailto:caillemluz@gmail.com" TargetMode="External"/><Relationship Id="rId14" Type="http://schemas.openxmlformats.org/officeDocument/2006/relationships/hyperlink" Target="mailto:martine.cornetet@orange.fr" TargetMode="External"/><Relationship Id="rId15" Type="http://schemas.openxmlformats.org/officeDocument/2006/relationships/hyperlink" Target="mailto:mfghilbert@gmail.com" TargetMode="External"/><Relationship Id="rId16" Type="http://schemas.openxmlformats.org/officeDocument/2006/relationships/hyperlink" Target="mailto:bouvier.philippe@bbox.fr" TargetMode="External"/><Relationship Id="rId17" Type="http://schemas.openxmlformats.org/officeDocument/2006/relationships/hyperlink" Target="mailto:dordain-theron@laposte.net" TargetMode="External"/><Relationship Id="rId18" Type="http://schemas.openxmlformats.org/officeDocument/2006/relationships/hyperlink" Target="mailto:pierre@cornetet.fr" TargetMode="External"/><Relationship Id="rId19" Type="http://schemas.openxmlformats.org/officeDocument/2006/relationships/hyperlink" Target="mailto:vasselinfrederique@orange.fr" TargetMode="External"/><Relationship Id="rId20" Type="http://schemas.openxmlformats.org/officeDocument/2006/relationships/hyperlink" Target="mailto:vero.cornetet@orange.fr" TargetMode="External"/><Relationship Id="rId21" Type="http://schemas.openxmlformats.org/officeDocument/2006/relationships/hyperlink" Target="mailto:bouvier.philippe@bbox.fr" TargetMode="External"/><Relationship Id="rId22" Type="http://schemas.openxmlformats.org/officeDocument/2006/relationships/hyperlink" Target="mailto:gerard@dordain.net" TargetMode="External"/><Relationship Id="rId23" Type="http://schemas.openxmlformats.org/officeDocument/2006/relationships/hyperlink" Target="mailto:vincent.cornetet@protonmail.com" TargetMode="External"/><Relationship Id="rId24" Type="http://schemas.openxmlformats.org/officeDocument/2006/relationships/hyperlink" Target="mailto:didier.vasselin0077@orange.fr" TargetMode="External"/><Relationship Id="rId25" Type="http://schemas.openxmlformats.org/officeDocument/2006/relationships/hyperlink" Target="mailto:jmcfbi@gmail.com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mailto:marc.dordain@cegetel.net" TargetMode="External"/><Relationship Id="rId2" Type="http://schemas.openxmlformats.org/officeDocument/2006/relationships/hyperlink" Target="mailto:jmcfbi@gmail.com" TargetMode="External"/><Relationship Id="rId3" Type="http://schemas.openxmlformats.org/officeDocument/2006/relationships/hyperlink" Target="mailto:gerard@dordain.net" TargetMode="External"/><Relationship Id="rId4" Type="http://schemas.openxmlformats.org/officeDocument/2006/relationships/hyperlink" Target="mailto:dordain-theron@laposte.net" TargetMode="External"/><Relationship Id="rId5" Type="http://schemas.openxmlformats.org/officeDocument/2006/relationships/hyperlink" Target="mailto:dominiquebouvier@pastel02.com" TargetMode="External"/><Relationship Id="rId6" Type="http://schemas.openxmlformats.org/officeDocument/2006/relationships/hyperlink" Target="mailto:vincent.cornetet@protonmail.com" TargetMode="External"/><Relationship Id="rId7" Type="http://schemas.openxmlformats.org/officeDocument/2006/relationships/hyperlink" Target="mailto:beigecarmin@free.fr" TargetMode="External"/><Relationship Id="rId8" Type="http://schemas.openxmlformats.org/officeDocument/2006/relationships/hyperlink" Target="mailto:caillemluz@gmail.com" TargetMode="External"/><Relationship Id="rId9" Type="http://schemas.openxmlformats.org/officeDocument/2006/relationships/hyperlink" Target="mailto:martine.cornetet@orange.fr" TargetMode="External"/><Relationship Id="rId10" Type="http://schemas.openxmlformats.org/officeDocument/2006/relationships/hyperlink" Target="mailto:gerard@dordain.net" TargetMode="External"/><Relationship Id="rId11" Type="http://schemas.openxmlformats.org/officeDocument/2006/relationships/hyperlink" Target="mailto:mfghilbert@gmail.com" TargetMode="External"/><Relationship Id="rId12" Type="http://schemas.openxmlformats.org/officeDocument/2006/relationships/hyperlink" Target="mailto:martine.cornetet@orange.fr" TargetMode="External"/><Relationship Id="rId13" Type="http://schemas.openxmlformats.org/officeDocument/2006/relationships/hyperlink" Target="mailto:marc.dordain@cegetel.net" TargetMode="External"/><Relationship Id="rId14" Type="http://schemas.openxmlformats.org/officeDocument/2006/relationships/hyperlink" Target="mailto:pierre@cornetet.fr" TargetMode="External"/><Relationship Id="rId15" Type="http://schemas.openxmlformats.org/officeDocument/2006/relationships/hyperlink" Target="mailto:chartierpaul@sfr.fr" TargetMode="External"/><Relationship Id="rId16" Type="http://schemas.openxmlformats.org/officeDocument/2006/relationships/hyperlink" Target="mailto:dominiquebouvier@pastel02.com" TargetMode="External"/><Relationship Id="rId17" Type="http://schemas.openxmlformats.org/officeDocument/2006/relationships/hyperlink" Target="mailto:vero.cornetet@orange.fr" TargetMode="External"/><Relationship Id="rId18" Type="http://schemas.openxmlformats.org/officeDocument/2006/relationships/hyperlink" Target="mailto:jmcfbi@gmail.com" TargetMode="External"/><Relationship Id="rId19" Type="http://schemas.openxmlformats.org/officeDocument/2006/relationships/hyperlink" Target="mailto:chartierpaul@sfr.fr" TargetMode="External"/><Relationship Id="rId20" Type="http://schemas.openxmlformats.org/officeDocument/2006/relationships/hyperlink" Target="mailto:vasselinfrederique@orange.fr" TargetMode="External"/><Relationship Id="rId21" Type="http://schemas.openxmlformats.org/officeDocument/2006/relationships/hyperlink" Target="mailto:baboulony@yahoo.fr" TargetMode="External"/><Relationship Id="rId22" Type="http://schemas.openxmlformats.org/officeDocument/2006/relationships/hyperlink" Target="mailto:bouvier.philippe@bbox.fr" TargetMode="External"/><Relationship Id="rId23" Type="http://schemas.openxmlformats.org/officeDocument/2006/relationships/hyperlink" Target="mailto:bouvier.philippe@bbox.fr" TargetMode="External"/><Relationship Id="rId24" Type="http://schemas.openxmlformats.org/officeDocument/2006/relationships/hyperlink" Target="mailto:dordain-theron@laposte.net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mailto:marc.dordain@cegetel.net" TargetMode="External"/><Relationship Id="rId2" Type="http://schemas.openxmlformats.org/officeDocument/2006/relationships/hyperlink" Target="mailto:jmcfbi@gmail.com" TargetMode="External"/><Relationship Id="rId3" Type="http://schemas.openxmlformats.org/officeDocument/2006/relationships/hyperlink" Target="mailto:gerard@dordain.net" TargetMode="External"/><Relationship Id="rId4" Type="http://schemas.openxmlformats.org/officeDocument/2006/relationships/hyperlink" Target="mailto:dordain-theron@laposte.net" TargetMode="External"/><Relationship Id="rId5" Type="http://schemas.openxmlformats.org/officeDocument/2006/relationships/hyperlink" Target="mailto:dominiquebouvier@pastel02.com" TargetMode="External"/><Relationship Id="rId6" Type="http://schemas.openxmlformats.org/officeDocument/2006/relationships/hyperlink" Target="mailto:vincent@cornetet.fr" TargetMode="External"/><Relationship Id="rId7" Type="http://schemas.openxmlformats.org/officeDocument/2006/relationships/hyperlink" Target="mailto:beigecarmin@free.fr" TargetMode="External"/><Relationship Id="rId8" Type="http://schemas.openxmlformats.org/officeDocument/2006/relationships/hyperlink" Target="mailto:caillemluz@gmail.com" TargetMode="External"/><Relationship Id="rId9" Type="http://schemas.openxmlformats.org/officeDocument/2006/relationships/hyperlink" Target="mailto:martine.cornetet@orange.fr" TargetMode="External"/><Relationship Id="rId10" Type="http://schemas.openxmlformats.org/officeDocument/2006/relationships/hyperlink" Target="mailto:gerard@dordain.net" TargetMode="External"/><Relationship Id="rId11" Type="http://schemas.openxmlformats.org/officeDocument/2006/relationships/hyperlink" Target="mailto:mfghilbert@gmail.com" TargetMode="External"/><Relationship Id="rId12" Type="http://schemas.openxmlformats.org/officeDocument/2006/relationships/hyperlink" Target="mailto:martine.cornetet@orange.fr" TargetMode="External"/><Relationship Id="rId13" Type="http://schemas.openxmlformats.org/officeDocument/2006/relationships/hyperlink" Target="mailto:marc.dordain@cegetel.net" TargetMode="External"/><Relationship Id="rId14" Type="http://schemas.openxmlformats.org/officeDocument/2006/relationships/hyperlink" Target="mailto:pierre@cornetet.fr" TargetMode="External"/><Relationship Id="rId15" Type="http://schemas.openxmlformats.org/officeDocument/2006/relationships/hyperlink" Target="mailto:chartierpaul@sfr.fr" TargetMode="External"/><Relationship Id="rId16" Type="http://schemas.openxmlformats.org/officeDocument/2006/relationships/hyperlink" Target="mailto:dominiquebouvier@pastel02.com" TargetMode="External"/><Relationship Id="rId17" Type="http://schemas.openxmlformats.org/officeDocument/2006/relationships/hyperlink" Target="mailto:vero.cornetet@orange.fr" TargetMode="External"/><Relationship Id="rId18" Type="http://schemas.openxmlformats.org/officeDocument/2006/relationships/hyperlink" Target="mailto:jmcfbi@gmail.com" TargetMode="External"/><Relationship Id="rId19" Type="http://schemas.openxmlformats.org/officeDocument/2006/relationships/hyperlink" Target="mailto:chartierpaul@sfr.fr" TargetMode="External"/><Relationship Id="rId20" Type="http://schemas.openxmlformats.org/officeDocument/2006/relationships/hyperlink" Target="mailto:vasselinfrederique@orange.fr" TargetMode="External"/><Relationship Id="rId21" Type="http://schemas.openxmlformats.org/officeDocument/2006/relationships/hyperlink" Target="mailto:baboulony@yahoo.fr" TargetMode="External"/><Relationship Id="rId22" Type="http://schemas.openxmlformats.org/officeDocument/2006/relationships/hyperlink" Target="mailto:bouvier.philippe@bbox.fr" TargetMode="External"/><Relationship Id="rId23" Type="http://schemas.openxmlformats.org/officeDocument/2006/relationships/hyperlink" Target="mailto:bouvier.philippe@bbox.fr" TargetMode="External"/><Relationship Id="rId24" Type="http://schemas.openxmlformats.org/officeDocument/2006/relationships/hyperlink" Target="mailto:dordain-theron@laposte.net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5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pane xSplit="5" ySplit="1" topLeftCell="F2" activePane="bottomRight" state="frozen"/>
      <selection pane="topLeft" activeCell="A1" activeCellId="0" sqref="A1"/>
      <selection pane="topRight" activeCell="F1" activeCellId="0" sqref="F1"/>
      <selection pane="bottomLeft" activeCell="A2" activeCellId="0" sqref="A2"/>
      <selection pane="bottomRight" activeCell="I35" activeCellId="0" sqref="I35"/>
    </sheetView>
  </sheetViews>
  <sheetFormatPr defaultColWidth="10.72265625" defaultRowHeight="12.8" zeroHeight="false" outlineLevelRow="0" outlineLevelCol="0"/>
  <cols>
    <col collapsed="false" customWidth="true" hidden="false" outlineLevel="0" max="1" min="1" style="0" width="2.84"/>
    <col collapsed="false" customWidth="true" hidden="false" outlineLevel="0" max="2" min="2" style="0" width="19.54"/>
    <col collapsed="false" customWidth="true" hidden="false" outlineLevel="0" max="3" min="3" style="1" width="10.82"/>
    <col collapsed="false" customWidth="true" hidden="false" outlineLevel="0" max="4" min="4" style="2" width="13.89"/>
    <col collapsed="false" customWidth="true" hidden="false" outlineLevel="0" max="5" min="5" style="2" width="11.54"/>
    <col collapsed="false" customWidth="true" hidden="false" outlineLevel="0" max="6" min="6" style="3" width="9.73"/>
    <col collapsed="false" customWidth="true" hidden="false" outlineLevel="0" max="7" min="7" style="4" width="9.73"/>
    <col collapsed="false" customWidth="true" hidden="false" outlineLevel="0" max="8" min="8" style="1" width="9.73"/>
    <col collapsed="false" customWidth="true" hidden="false" outlineLevel="0" max="9" min="9" style="5" width="29.97"/>
    <col collapsed="false" customWidth="true" hidden="false" outlineLevel="0" max="10" min="10" style="0" width="14.54"/>
    <col collapsed="false" customWidth="true" hidden="false" outlineLevel="0" max="11" min="11" style="0" width="13.02"/>
    <col collapsed="false" customWidth="true" hidden="false" outlineLevel="0" max="12" min="12" style="0" width="40.09"/>
  </cols>
  <sheetData>
    <row r="1" customFormat="false" ht="22.35" hidden="false" customHeight="false" outlineLevel="0" collapsed="false">
      <c r="A1" s="6" t="s">
        <v>0</v>
      </c>
      <c r="B1" s="7" t="s">
        <v>1</v>
      </c>
      <c r="C1" s="8" t="s">
        <v>2</v>
      </c>
      <c r="D1" s="8" t="s">
        <v>3</v>
      </c>
      <c r="E1" s="9" t="s">
        <v>4</v>
      </c>
      <c r="F1" s="9" t="s">
        <v>5</v>
      </c>
      <c r="G1" s="10" t="s">
        <v>6</v>
      </c>
      <c r="H1" s="10" t="s">
        <v>7</v>
      </c>
      <c r="I1" s="11" t="s">
        <v>8</v>
      </c>
      <c r="J1" s="12" t="s">
        <v>9</v>
      </c>
      <c r="K1" s="12" t="s">
        <v>10</v>
      </c>
      <c r="L1" s="9" t="s">
        <v>11</v>
      </c>
      <c r="M1" s="13" t="n">
        <f aca="true">TODAY()</f>
        <v>45405</v>
      </c>
    </row>
    <row r="2" customFormat="false" ht="24.75" hidden="false" customHeight="true" outlineLevel="0" collapsed="false">
      <c r="A2" s="5" t="n">
        <v>1</v>
      </c>
      <c r="B2" s="14" t="s">
        <v>12</v>
      </c>
      <c r="C2" s="15" t="s">
        <v>13</v>
      </c>
      <c r="D2" s="16" t="n">
        <v>19694</v>
      </c>
      <c r="E2" s="17" t="str">
        <f aca="false">CONCATENATE(YEAR($M$1)-YEAR(D2)," ans")</f>
        <v>71 ans</v>
      </c>
      <c r="F2" s="18" t="str">
        <f aca="false">IF(AND(DAY(D2)=DAY($M$1),MONTH(D2)=MONTH($M$1)),"ok","")</f>
        <v/>
      </c>
      <c r="G2" s="19" t="n">
        <f aca="false">MONTH(D2)</f>
        <v>12</v>
      </c>
      <c r="H2" s="20" t="s">
        <v>14</v>
      </c>
      <c r="I2" s="21" t="s">
        <v>15</v>
      </c>
      <c r="J2" s="22"/>
      <c r="K2" s="23" t="s">
        <v>16</v>
      </c>
      <c r="L2" s="24" t="s">
        <v>17</v>
      </c>
    </row>
    <row r="3" customFormat="false" ht="24.75" hidden="false" customHeight="true" outlineLevel="0" collapsed="false">
      <c r="A3" s="5" t="n">
        <v>2</v>
      </c>
      <c r="B3" s="25" t="s">
        <v>18</v>
      </c>
      <c r="C3" s="26" t="s">
        <v>13</v>
      </c>
      <c r="D3" s="27" t="n">
        <v>20398</v>
      </c>
      <c r="E3" s="28" t="str">
        <f aca="false">CONCATENATE(YEAR($M$1)-YEAR(D3)," ans")</f>
        <v>69 ans</v>
      </c>
      <c r="F3" s="29" t="str">
        <f aca="false">IF(AND(DAY(D3)=DAY($M$1),MONTH(D3)=MONTH($M$1)),"ok","")</f>
        <v/>
      </c>
      <c r="G3" s="30" t="n">
        <f aca="false">MONTH(D3)</f>
        <v>11</v>
      </c>
      <c r="H3" s="31"/>
      <c r="I3" s="21" t="s">
        <v>19</v>
      </c>
      <c r="J3" s="32" t="s">
        <v>20</v>
      </c>
      <c r="K3" s="32" t="s">
        <v>21</v>
      </c>
      <c r="L3" s="33" t="s">
        <v>17</v>
      </c>
    </row>
    <row r="4" customFormat="false" ht="24.75" hidden="false" customHeight="true" outlineLevel="0" collapsed="false">
      <c r="A4" s="5" t="n">
        <v>3</v>
      </c>
      <c r="B4" s="34" t="s">
        <v>22</v>
      </c>
      <c r="C4" s="35" t="s">
        <v>13</v>
      </c>
      <c r="D4" s="36" t="n">
        <v>16154</v>
      </c>
      <c r="E4" s="37" t="str">
        <f aca="false">CONCATENATE(YEAR($M$1)-YEAR(D4)," ans")</f>
        <v>80 ans</v>
      </c>
      <c r="F4" s="29" t="str">
        <f aca="false">IF(AND(DAY(D4)=DAY($M$1),MONTH(D4)=MONTH($M$1)),"ok","")</f>
        <v/>
      </c>
      <c r="G4" s="30" t="n">
        <f aca="false">MONTH(D4)</f>
        <v>3</v>
      </c>
      <c r="H4" s="32" t="s">
        <v>14</v>
      </c>
      <c r="I4" s="38" t="s">
        <v>23</v>
      </c>
      <c r="J4" s="32" t="s">
        <v>24</v>
      </c>
      <c r="K4" s="32" t="s">
        <v>25</v>
      </c>
      <c r="L4" s="33" t="s">
        <v>26</v>
      </c>
    </row>
    <row r="5" customFormat="false" ht="24.75" hidden="false" customHeight="true" outlineLevel="0" collapsed="false">
      <c r="A5" s="5" t="n">
        <v>4</v>
      </c>
      <c r="B5" s="34" t="s">
        <v>27</v>
      </c>
      <c r="C5" s="35" t="s">
        <v>13</v>
      </c>
      <c r="D5" s="36" t="n">
        <v>17393</v>
      </c>
      <c r="E5" s="37" t="str">
        <f aca="false">CONCATENATE(YEAR($M$1)-YEAR(D5)," ans")</f>
        <v>77 ans</v>
      </c>
      <c r="F5" s="29" t="str">
        <f aca="false">IF(AND(DAY(D5)=DAY($M$1),MONTH(D5)=MONTH($M$1)),"ok","")</f>
        <v/>
      </c>
      <c r="G5" s="30" t="n">
        <f aca="false">MONTH(D5)</f>
        <v>8</v>
      </c>
      <c r="H5" s="32"/>
      <c r="I5" s="38" t="s">
        <v>28</v>
      </c>
      <c r="J5" s="32"/>
      <c r="K5" s="39"/>
      <c r="L5" s="33"/>
    </row>
    <row r="6" customFormat="false" ht="24.75" hidden="false" customHeight="true" outlineLevel="0" collapsed="false">
      <c r="A6" s="5" t="n">
        <v>5</v>
      </c>
      <c r="B6" s="40" t="s">
        <v>29</v>
      </c>
      <c r="C6" s="41" t="s">
        <v>13</v>
      </c>
      <c r="D6" s="42" t="n">
        <v>19541</v>
      </c>
      <c r="E6" s="43" t="str">
        <f aca="false">CONCATENATE(YEAR($M$1)-YEAR(D6)," ans")</f>
        <v>71 ans</v>
      </c>
      <c r="F6" s="29" t="str">
        <f aca="false">IF(AND(DAY(D6)=DAY($M$1),MONTH(D6)=MONTH($M$1)),"ok","")</f>
        <v/>
      </c>
      <c r="G6" s="30" t="n">
        <f aca="false">MONTH(D6)</f>
        <v>7</v>
      </c>
      <c r="H6" s="32" t="s">
        <v>14</v>
      </c>
      <c r="I6" s="38" t="s">
        <v>30</v>
      </c>
      <c r="J6" s="32" t="s">
        <v>31</v>
      </c>
      <c r="K6" s="39"/>
      <c r="L6" s="33" t="s">
        <v>32</v>
      </c>
    </row>
    <row r="7" customFormat="false" ht="24.75" hidden="false" customHeight="true" outlineLevel="0" collapsed="false">
      <c r="A7" s="5" t="n">
        <v>6</v>
      </c>
      <c r="B7" s="44" t="s">
        <v>33</v>
      </c>
      <c r="C7" s="45" t="s">
        <v>34</v>
      </c>
      <c r="D7" s="46" t="n">
        <v>18740</v>
      </c>
      <c r="E7" s="47" t="str">
        <f aca="false">CONCATENATE(YEAR($M$1)-YEAR(D7)," ans")</f>
        <v>73 ans</v>
      </c>
      <c r="F7" s="29" t="str">
        <f aca="false">IF(AND(DAY(D7)=DAY($M$1),MONTH(D7)=MONTH($M$1)),"ok","")</f>
        <v/>
      </c>
      <c r="G7" s="30" t="n">
        <f aca="false">MONTH(D7)</f>
        <v>4</v>
      </c>
      <c r="H7" s="32" t="s">
        <v>35</v>
      </c>
      <c r="I7" s="38" t="s">
        <v>36</v>
      </c>
      <c r="J7" s="39" t="s">
        <v>37</v>
      </c>
      <c r="K7" s="39" t="s">
        <v>38</v>
      </c>
      <c r="L7" s="33" t="s">
        <v>39</v>
      </c>
    </row>
    <row r="8" customFormat="false" ht="24.75" hidden="true" customHeight="true" outlineLevel="0" collapsed="false">
      <c r="A8" s="5" t="n">
        <v>7</v>
      </c>
      <c r="B8" s="48" t="s">
        <v>22</v>
      </c>
      <c r="C8" s="49" t="s">
        <v>40</v>
      </c>
      <c r="D8" s="50" t="n">
        <v>19221</v>
      </c>
      <c r="E8" s="51" t="str">
        <f aca="false">CONCATENATE(YEAR($M$1)-YEAR(D8)," ans")</f>
        <v>72 ans</v>
      </c>
      <c r="F8" s="29" t="str">
        <f aca="false">IF(AND(DAY(D8)=DAY($M$1),MONTH(D8)=MONTH($M$1)),"ok","")</f>
        <v/>
      </c>
      <c r="G8" s="30" t="n">
        <f aca="false">MONTH(D8)</f>
        <v>8</v>
      </c>
      <c r="H8" s="32" t="s">
        <v>41</v>
      </c>
      <c r="I8" s="52" t="s">
        <v>42</v>
      </c>
      <c r="J8" s="52"/>
      <c r="K8" s="53"/>
      <c r="L8" s="54"/>
      <c r="M8" s="55"/>
    </row>
    <row r="9" customFormat="false" ht="24.75" hidden="false" customHeight="true" outlineLevel="0" collapsed="false">
      <c r="A9" s="5" t="n">
        <v>8</v>
      </c>
      <c r="B9" s="25" t="s">
        <v>43</v>
      </c>
      <c r="C9" s="26" t="s">
        <v>40</v>
      </c>
      <c r="D9" s="27" t="n">
        <v>17036</v>
      </c>
      <c r="E9" s="56" t="str">
        <f aca="false">CONCATENATE(YEAR($M$1)-YEAR(D9)," ans")</f>
        <v>78 ans</v>
      </c>
      <c r="F9" s="29" t="str">
        <f aca="false">IF(AND(DAY(D9)=DAY($M$1),MONTH(D9)=MONTH($M$1)),"ok","")</f>
        <v/>
      </c>
      <c r="G9" s="30" t="n">
        <f aca="false">MONTH(D9)</f>
        <v>8</v>
      </c>
      <c r="H9" s="32" t="s">
        <v>41</v>
      </c>
      <c r="I9" s="38" t="s">
        <v>44</v>
      </c>
      <c r="J9" s="32"/>
      <c r="K9" s="39" t="s">
        <v>45</v>
      </c>
      <c r="L9" s="33"/>
    </row>
    <row r="10" customFormat="false" ht="24.75" hidden="false" customHeight="true" outlineLevel="0" collapsed="false">
      <c r="A10" s="5" t="n">
        <v>9</v>
      </c>
      <c r="B10" s="25" t="s">
        <v>46</v>
      </c>
      <c r="C10" s="26" t="s">
        <v>40</v>
      </c>
      <c r="D10" s="27" t="n">
        <v>22697</v>
      </c>
      <c r="E10" s="56" t="str">
        <f aca="false">CONCATENATE(YEAR($M$1)-YEAR(D10)," ans")</f>
        <v>62 ans</v>
      </c>
      <c r="F10" s="29" t="str">
        <f aca="false">IF(AND(DAY(D10)=DAY($M$1),MONTH(D10)=MONTH($M$1)),"ok","")</f>
        <v/>
      </c>
      <c r="G10" s="30" t="n">
        <f aca="false">MONTH(D10)</f>
        <v>2</v>
      </c>
      <c r="H10" s="32"/>
      <c r="I10" s="38" t="s">
        <v>44</v>
      </c>
      <c r="J10" s="32"/>
      <c r="K10" s="57"/>
      <c r="L10" s="33" t="s">
        <v>47</v>
      </c>
    </row>
    <row r="11" customFormat="false" ht="24.75" hidden="false" customHeight="true" outlineLevel="0" collapsed="false">
      <c r="A11" s="5" t="n">
        <v>10</v>
      </c>
      <c r="B11" s="58" t="s">
        <v>48</v>
      </c>
      <c r="C11" s="59" t="s">
        <v>40</v>
      </c>
      <c r="D11" s="60" t="n">
        <v>19113</v>
      </c>
      <c r="E11" s="61" t="str">
        <f aca="false">CONCATENATE(YEAR($M$1)-YEAR(D11)," ans")</f>
        <v>72 ans</v>
      </c>
      <c r="F11" s="29" t="str">
        <f aca="false">IF(AND(DAY(D11)=DAY($M$1),MONTH(D11)=MONTH($M$1)),"ok","")</f>
        <v/>
      </c>
      <c r="G11" s="30" t="n">
        <f aca="false">MONTH(D11)</f>
        <v>4</v>
      </c>
      <c r="H11" s="32" t="s">
        <v>49</v>
      </c>
      <c r="I11" s="38" t="s">
        <v>50</v>
      </c>
      <c r="J11" s="32" t="s">
        <v>51</v>
      </c>
      <c r="K11" s="32" t="s">
        <v>52</v>
      </c>
      <c r="L11" s="62"/>
    </row>
    <row r="12" customFormat="false" ht="24.75" hidden="false" customHeight="true" outlineLevel="0" collapsed="false">
      <c r="A12" s="5" t="n">
        <v>11</v>
      </c>
      <c r="B12" s="63" t="s">
        <v>22</v>
      </c>
      <c r="C12" s="64" t="s">
        <v>53</v>
      </c>
      <c r="D12" s="65" t="n">
        <v>17430</v>
      </c>
      <c r="E12" s="66" t="str">
        <f aca="false">CONCATENATE(YEAR($M$1)-YEAR(D12)," ans")</f>
        <v>77 ans</v>
      </c>
      <c r="F12" s="29" t="str">
        <f aca="false">IF(AND(DAY(D12)=DAY($M$1),MONTH(D12)=MONTH($M$1)),"ok","")</f>
        <v/>
      </c>
      <c r="G12" s="30" t="n">
        <f aca="false">MONTH(D12)</f>
        <v>9</v>
      </c>
      <c r="H12" s="32" t="s">
        <v>35</v>
      </c>
      <c r="I12" s="38" t="s">
        <v>54</v>
      </c>
      <c r="J12" s="32" t="s">
        <v>55</v>
      </c>
      <c r="K12" s="39" t="s">
        <v>56</v>
      </c>
      <c r="L12" s="33" t="s">
        <v>57</v>
      </c>
    </row>
    <row r="13" customFormat="false" ht="24.75" hidden="false" customHeight="true" outlineLevel="0" collapsed="false">
      <c r="A13" s="5" t="n">
        <v>12</v>
      </c>
      <c r="B13" s="63" t="s">
        <v>58</v>
      </c>
      <c r="C13" s="64" t="s">
        <v>53</v>
      </c>
      <c r="D13" s="65" t="n">
        <v>15562</v>
      </c>
      <c r="E13" s="66" t="str">
        <f aca="false">CONCATENATE(YEAR($M$1)-YEAR(D13)," ans")</f>
        <v>82 ans</v>
      </c>
      <c r="F13" s="29" t="str">
        <f aca="false">IF(AND(DAY(D13)=DAY($M$1),MONTH(D13)=MONTH($M$1)),"ok","")</f>
        <v/>
      </c>
      <c r="G13" s="30" t="n">
        <f aca="false">MONTH(D13)</f>
        <v>8</v>
      </c>
      <c r="H13" s="32"/>
      <c r="I13" s="38" t="s">
        <v>54</v>
      </c>
      <c r="J13" s="32"/>
      <c r="K13" s="39"/>
      <c r="L13" s="33"/>
    </row>
    <row r="14" customFormat="false" ht="24.75" hidden="false" customHeight="true" outlineLevel="0" collapsed="false">
      <c r="A14" s="5" t="n">
        <v>13</v>
      </c>
      <c r="B14" s="67" t="s">
        <v>59</v>
      </c>
      <c r="C14" s="68" t="s">
        <v>60</v>
      </c>
      <c r="D14" s="69" t="n">
        <v>19506</v>
      </c>
      <c r="E14" s="70" t="str">
        <f aca="false">CONCATENATE(YEAR($M$1)-YEAR(D14)," ans")</f>
        <v>71 ans</v>
      </c>
      <c r="F14" s="29" t="str">
        <f aca="false">IF(AND(DAY(D14)=DAY($M$1),MONTH(D14)=MONTH($M$1)),"ok","")</f>
        <v/>
      </c>
      <c r="G14" s="30" t="n">
        <f aca="false">MONTH(D14)</f>
        <v>5</v>
      </c>
      <c r="H14" s="32" t="s">
        <v>61</v>
      </c>
      <c r="I14" s="38" t="s">
        <v>62</v>
      </c>
      <c r="J14" s="32" t="s">
        <v>63</v>
      </c>
      <c r="K14" s="32" t="s">
        <v>64</v>
      </c>
      <c r="L14" s="33" t="s">
        <v>65</v>
      </c>
    </row>
    <row r="15" customFormat="false" ht="24.75" hidden="false" customHeight="true" outlineLevel="0" collapsed="false">
      <c r="A15" s="5" t="n">
        <v>14</v>
      </c>
      <c r="B15" s="67" t="s">
        <v>66</v>
      </c>
      <c r="C15" s="68" t="s">
        <v>60</v>
      </c>
      <c r="D15" s="69" t="n">
        <v>17722</v>
      </c>
      <c r="E15" s="70" t="str">
        <f aca="false">CONCATENATE(YEAR($M$1)-YEAR(D15)," ans")</f>
        <v>76 ans</v>
      </c>
      <c r="F15" s="29" t="str">
        <f aca="false">IF(AND(DAY(D15)=DAY($M$1),MONTH(D15)=MONTH($M$1)),"ok","")</f>
        <v/>
      </c>
      <c r="G15" s="30" t="n">
        <f aca="false">MONTH(D15)</f>
        <v>7</v>
      </c>
      <c r="H15" s="32"/>
      <c r="I15" s="38" t="s">
        <v>62</v>
      </c>
      <c r="J15" s="32"/>
      <c r="K15" s="32"/>
      <c r="L15" s="33"/>
    </row>
    <row r="16" customFormat="false" ht="24.75" hidden="false" customHeight="true" outlineLevel="0" collapsed="false">
      <c r="A16" s="5" t="n">
        <v>15</v>
      </c>
      <c r="B16" s="71" t="s">
        <v>41</v>
      </c>
      <c r="C16" s="72" t="s">
        <v>60</v>
      </c>
      <c r="D16" s="73" t="n">
        <v>19937</v>
      </c>
      <c r="E16" s="74" t="str">
        <f aca="false">CONCATENATE(YEAR($M$1)-YEAR(D16)," ans")</f>
        <v>70 ans</v>
      </c>
      <c r="F16" s="29" t="str">
        <f aca="false">IF(AND(DAY(D16)=DAY($M$1),MONTH(D16)=MONTH($M$1)),"ok","")</f>
        <v/>
      </c>
      <c r="G16" s="30" t="n">
        <f aca="false">MONTH(D16)</f>
        <v>8</v>
      </c>
      <c r="H16" s="32" t="s">
        <v>61</v>
      </c>
      <c r="I16" s="38" t="s">
        <v>67</v>
      </c>
      <c r="J16" s="32" t="s">
        <v>68</v>
      </c>
      <c r="K16" s="32"/>
      <c r="L16" s="33"/>
    </row>
    <row r="17" customFormat="false" ht="24.75" hidden="false" customHeight="true" outlineLevel="0" collapsed="false">
      <c r="A17" s="5" t="n">
        <v>16</v>
      </c>
      <c r="B17" s="75" t="s">
        <v>69</v>
      </c>
      <c r="C17" s="76" t="s">
        <v>60</v>
      </c>
      <c r="D17" s="77" t="n">
        <v>20323</v>
      </c>
      <c r="E17" s="78" t="str">
        <f aca="false">CONCATENATE(YEAR($M$1)-YEAR(D17)," ans")</f>
        <v>69 ans</v>
      </c>
      <c r="F17" s="29" t="str">
        <f aca="false">IF(AND(DAY(D17)=DAY($M$1),MONTH(D17)=MONTH($M$1)),"ok","")</f>
        <v/>
      </c>
      <c r="G17" s="30" t="n">
        <f aca="false">MONTH(D17)</f>
        <v>8</v>
      </c>
      <c r="H17" s="32" t="s">
        <v>61</v>
      </c>
      <c r="I17" s="38" t="s">
        <v>70</v>
      </c>
      <c r="J17" s="32" t="s">
        <v>71</v>
      </c>
      <c r="K17" s="39"/>
      <c r="L17" s="33"/>
      <c r="M17" s="55"/>
    </row>
    <row r="18" customFormat="false" ht="24.75" hidden="false" customHeight="true" outlineLevel="0" collapsed="false">
      <c r="A18" s="5" t="n">
        <v>17</v>
      </c>
      <c r="B18" s="79" t="s">
        <v>72</v>
      </c>
      <c r="C18" s="80" t="s">
        <v>60</v>
      </c>
      <c r="D18" s="81" t="n">
        <v>22018</v>
      </c>
      <c r="E18" s="82" t="str">
        <f aca="false">CONCATENATE(YEAR($M$1)-YEAR(D18)," ans")</f>
        <v>64 ans</v>
      </c>
      <c r="F18" s="29" t="str">
        <f aca="false">IF(AND(DAY(D18)=DAY($M$1),MONTH(D18)=MONTH($M$1)),"ok","")</f>
        <v/>
      </c>
      <c r="G18" s="30" t="n">
        <f aca="false">MONTH(D18)</f>
        <v>4</v>
      </c>
      <c r="H18" s="32" t="s">
        <v>61</v>
      </c>
      <c r="I18" s="83" t="s">
        <v>73</v>
      </c>
      <c r="J18" s="32" t="s">
        <v>74</v>
      </c>
      <c r="K18" s="32"/>
      <c r="L18" s="33" t="s">
        <v>75</v>
      </c>
    </row>
    <row r="19" customFormat="false" ht="24.75" hidden="false" customHeight="true" outlineLevel="0" collapsed="false">
      <c r="A19" s="5" t="n">
        <v>18</v>
      </c>
      <c r="B19" s="84" t="s">
        <v>76</v>
      </c>
      <c r="C19" s="85" t="s">
        <v>77</v>
      </c>
      <c r="D19" s="86" t="n">
        <v>17675</v>
      </c>
      <c r="E19" s="87" t="str">
        <f aca="false">CONCATENATE(YEAR($M$1)-YEAR(D19)," ans")</f>
        <v>76 ans</v>
      </c>
      <c r="F19" s="29" t="str">
        <f aca="false">IF(AND(DAY(D19)=DAY($M$1),MONTH(D19)=MONTH($M$1)),"ok","")</f>
        <v/>
      </c>
      <c r="G19" s="30" t="n">
        <f aca="false">MONTH(D19)</f>
        <v>5</v>
      </c>
      <c r="H19" s="32" t="s">
        <v>78</v>
      </c>
      <c r="I19" s="38" t="s">
        <v>79</v>
      </c>
      <c r="J19" s="39" t="s">
        <v>80</v>
      </c>
      <c r="K19" s="32" t="s">
        <v>81</v>
      </c>
      <c r="L19" s="33" t="s">
        <v>82</v>
      </c>
    </row>
    <row r="20" customFormat="false" ht="24.75" hidden="false" customHeight="true" outlineLevel="0" collapsed="false">
      <c r="A20" s="5" t="n">
        <v>19</v>
      </c>
      <c r="B20" s="84" t="s">
        <v>83</v>
      </c>
      <c r="C20" s="85" t="s">
        <v>77</v>
      </c>
      <c r="D20" s="86" t="n">
        <v>20493</v>
      </c>
      <c r="E20" s="87" t="str">
        <f aca="false">CONCATENATE(YEAR($M$1)-YEAR(D20)," ans")</f>
        <v>68 ans</v>
      </c>
      <c r="F20" s="29" t="str">
        <f aca="false">IF(AND(DAY(D20)=DAY($M$1),MONTH(D20)=MONTH($M$1)),"ok","")</f>
        <v/>
      </c>
      <c r="G20" s="30" t="n">
        <f aca="false">MONTH(D20)</f>
        <v>2</v>
      </c>
      <c r="H20" s="32"/>
      <c r="I20" s="38" t="s">
        <v>79</v>
      </c>
      <c r="J20" s="39" t="s">
        <v>80</v>
      </c>
      <c r="K20" s="32" t="s">
        <v>81</v>
      </c>
      <c r="L20" s="33"/>
    </row>
    <row r="21" customFormat="false" ht="24.75" hidden="true" customHeight="true" outlineLevel="0" collapsed="false">
      <c r="A21" s="5" t="n">
        <v>20</v>
      </c>
      <c r="B21" s="25" t="s">
        <v>84</v>
      </c>
      <c r="C21" s="26" t="s">
        <v>77</v>
      </c>
      <c r="D21" s="27" t="n">
        <v>22800</v>
      </c>
      <c r="E21" s="56" t="str">
        <f aca="false">CONCATENATE(YEAR($M$1)-YEAR(D21)," ans")</f>
        <v>62 ans</v>
      </c>
      <c r="F21" s="29"/>
      <c r="G21" s="30" t="n">
        <f aca="false">MONTH(D21)</f>
        <v>6</v>
      </c>
      <c r="H21" s="32" t="s">
        <v>78</v>
      </c>
      <c r="I21" s="52" t="s">
        <v>42</v>
      </c>
      <c r="J21" s="88"/>
      <c r="K21" s="88"/>
      <c r="L21" s="89"/>
    </row>
    <row r="22" s="95" customFormat="true" ht="24.75" hidden="false" customHeight="true" outlineLevel="0" collapsed="false">
      <c r="A22" s="5" t="n">
        <v>21</v>
      </c>
      <c r="B22" s="90" t="s">
        <v>85</v>
      </c>
      <c r="C22" s="91" t="s">
        <v>77</v>
      </c>
      <c r="D22" s="92" t="n">
        <v>19066</v>
      </c>
      <c r="E22" s="93" t="str">
        <f aca="false">CONCATENATE(YEAR($M$1)-YEAR(D22)," ans")</f>
        <v>72 ans</v>
      </c>
      <c r="F22" s="29" t="str">
        <f aca="false">IF(AND(DAY(D22)=DAY($M$1),MONTH(D22)=MONTH($M$1)),"ok","")</f>
        <v/>
      </c>
      <c r="G22" s="30" t="n">
        <f aca="false">MONTH(D22)</f>
        <v>3</v>
      </c>
      <c r="H22" s="32" t="s">
        <v>78</v>
      </c>
      <c r="I22" s="94" t="s">
        <v>86</v>
      </c>
      <c r="J22" s="39" t="s">
        <v>87</v>
      </c>
      <c r="K22" s="39" t="s">
        <v>88</v>
      </c>
      <c r="L22" s="62"/>
      <c r="M22" s="57"/>
    </row>
    <row r="23" s="96" customFormat="true" ht="24.75" hidden="false" customHeight="true" outlineLevel="0" collapsed="false">
      <c r="A23" s="5" t="n">
        <v>22</v>
      </c>
      <c r="B23" s="90" t="s">
        <v>89</v>
      </c>
      <c r="C23" s="91" t="s">
        <v>77</v>
      </c>
      <c r="D23" s="92" t="n">
        <v>19718</v>
      </c>
      <c r="E23" s="93" t="str">
        <f aca="false">CONCATENATE(YEAR($M$1)-YEAR(D23)," ans")</f>
        <v>71 ans</v>
      </c>
      <c r="F23" s="29" t="str">
        <f aca="false">IF(AND(DAY(D23)=DAY($M$1),MONTH(D23)=MONTH($M$1)),"ok","")</f>
        <v/>
      </c>
      <c r="G23" s="30" t="n">
        <f aca="false">MONTH(D23)</f>
        <v>12</v>
      </c>
      <c r="H23" s="32"/>
      <c r="I23" s="94" t="s">
        <v>86</v>
      </c>
      <c r="J23" s="39" t="s">
        <v>87</v>
      </c>
      <c r="K23" s="39" t="s">
        <v>90</v>
      </c>
      <c r="L23" s="62"/>
    </row>
    <row r="24" customFormat="false" ht="24.75" hidden="false" customHeight="true" outlineLevel="0" collapsed="false">
      <c r="A24" s="5" t="n">
        <v>23</v>
      </c>
      <c r="B24" s="97" t="s">
        <v>91</v>
      </c>
      <c r="C24" s="42" t="s">
        <v>77</v>
      </c>
      <c r="D24" s="42" t="n">
        <v>18064</v>
      </c>
      <c r="E24" s="43" t="str">
        <f aca="false">CONCATENATE(YEAR($M$1)-YEAR(D24)," ans")</f>
        <v>75 ans</v>
      </c>
      <c r="F24" s="29" t="str">
        <f aca="false">IF(AND(DAY(D24)=DAY($M$1),MONTH(D24)=MONTH($M$1)),"ok","")</f>
        <v/>
      </c>
      <c r="G24" s="30" t="n">
        <f aca="false">MONTH(D24)</f>
        <v>6</v>
      </c>
      <c r="H24" s="98" t="s">
        <v>78</v>
      </c>
      <c r="I24" s="99" t="s">
        <v>92</v>
      </c>
      <c r="J24" s="95" t="s">
        <v>93</v>
      </c>
      <c r="K24" s="95"/>
      <c r="L24" s="100" t="s">
        <v>94</v>
      </c>
      <c r="M24" s="96"/>
    </row>
    <row r="25" customFormat="false" ht="24.75" hidden="false" customHeight="true" outlineLevel="0" collapsed="false">
      <c r="A25" s="5" t="n">
        <v>24</v>
      </c>
      <c r="B25" s="97" t="s">
        <v>95</v>
      </c>
      <c r="C25" s="42" t="s">
        <v>77</v>
      </c>
      <c r="D25" s="42" t="n">
        <v>20509</v>
      </c>
      <c r="E25" s="43" t="str">
        <f aca="false">CONCATENATE(YEAR($M$1)-YEAR(D25)," ans")</f>
        <v>68 ans</v>
      </c>
      <c r="F25" s="29" t="str">
        <f aca="false">IF(AND(DAY(D25)=DAY($M$1),MONTH(D25)=MONTH($M$1)),"ok","")</f>
        <v/>
      </c>
      <c r="G25" s="30" t="n">
        <f aca="false">MONTH(D25)</f>
        <v>2</v>
      </c>
      <c r="H25" s="98"/>
      <c r="I25" s="99" t="s">
        <v>92</v>
      </c>
      <c r="J25" s="95"/>
      <c r="K25" s="95"/>
      <c r="L25" s="95"/>
      <c r="M25" s="96"/>
    </row>
    <row r="26" customFormat="false" ht="24.75" hidden="false" customHeight="true" outlineLevel="0" collapsed="false">
      <c r="A26" s="5" t="n">
        <v>25</v>
      </c>
      <c r="B26" s="25" t="s">
        <v>96</v>
      </c>
      <c r="C26" s="26" t="s">
        <v>77</v>
      </c>
      <c r="D26" s="27" t="n">
        <v>18467</v>
      </c>
      <c r="E26" s="56" t="str">
        <f aca="false">CONCATENATE(YEAR($M$1)-YEAR(D26)," ans")</f>
        <v>74 ans</v>
      </c>
      <c r="F26" s="29" t="str">
        <f aca="false">IF(AND(DAY(D26)=DAY($M$1),MONTH(D26)=MONTH($M$1)),"ok","")</f>
        <v/>
      </c>
      <c r="G26" s="30" t="n">
        <f aca="false">MONTH(D26)</f>
        <v>7</v>
      </c>
      <c r="H26" s="32" t="s">
        <v>78</v>
      </c>
      <c r="I26" s="38" t="s">
        <v>97</v>
      </c>
      <c r="J26" s="39" t="s">
        <v>98</v>
      </c>
      <c r="K26" s="39" t="s">
        <v>99</v>
      </c>
      <c r="L26" s="62"/>
    </row>
    <row r="27" customFormat="false" ht="24.75" hidden="false" customHeight="true" outlineLevel="0" collapsed="false">
      <c r="A27" s="5" t="n">
        <v>26</v>
      </c>
      <c r="B27" s="25" t="s">
        <v>100</v>
      </c>
      <c r="C27" s="26" t="s">
        <v>77</v>
      </c>
      <c r="D27" s="27" t="n">
        <v>18994</v>
      </c>
      <c r="E27" s="56" t="str">
        <f aca="false">CONCATENATE(YEAR($M$1)-YEAR(D27)," ans")</f>
        <v>72 ans</v>
      </c>
      <c r="F27" s="29" t="str">
        <f aca="false">IF(AND(DAY(D27)=DAY($M$1),MONTH(D27)=MONTH($M$1)),"ok","")</f>
        <v/>
      </c>
      <c r="G27" s="30" t="n">
        <f aca="false">MONTH(D27)</f>
        <v>1</v>
      </c>
      <c r="H27" s="32"/>
      <c r="I27" s="94" t="s">
        <v>97</v>
      </c>
      <c r="J27" s="39"/>
      <c r="K27" s="39"/>
      <c r="L27" s="62" t="s">
        <v>101</v>
      </c>
    </row>
    <row r="28" customFormat="false" ht="24.75" hidden="false" customHeight="true" outlineLevel="0" collapsed="false">
      <c r="A28" s="5" t="n">
        <v>27</v>
      </c>
      <c r="B28" s="101" t="s">
        <v>76</v>
      </c>
      <c r="C28" s="102" t="s">
        <v>102</v>
      </c>
      <c r="D28" s="103" t="n">
        <v>15992</v>
      </c>
      <c r="E28" s="104" t="str">
        <f aca="false">CONCATENATE(YEAR($M$1)-YEAR(D28)," ans")</f>
        <v>81 ans</v>
      </c>
      <c r="F28" s="29" t="str">
        <f aca="false">IF(AND(DAY(D28)=DAY($M$1),MONTH(D28)=MONTH($M$1)),"ok","")</f>
        <v/>
      </c>
      <c r="G28" s="30" t="n">
        <f aca="false">MONTH(D28)</f>
        <v>10</v>
      </c>
      <c r="H28" s="32" t="s">
        <v>103</v>
      </c>
      <c r="I28" s="38" t="s">
        <v>104</v>
      </c>
      <c r="J28" s="39" t="s">
        <v>105</v>
      </c>
      <c r="K28" s="39" t="s">
        <v>106</v>
      </c>
      <c r="L28" s="33" t="s">
        <v>107</v>
      </c>
    </row>
    <row r="29" customFormat="false" ht="24.75" hidden="false" customHeight="true" outlineLevel="0" collapsed="false">
      <c r="A29" s="5" t="n">
        <v>28</v>
      </c>
      <c r="B29" s="105" t="s">
        <v>108</v>
      </c>
      <c r="C29" s="106" t="s">
        <v>109</v>
      </c>
      <c r="D29" s="107" t="n">
        <v>22489</v>
      </c>
      <c r="E29" s="108" t="str">
        <f aca="false">CONCATENATE(YEAR($M$1)-YEAR(D29)," ans")</f>
        <v>63 ans</v>
      </c>
      <c r="F29" s="29" t="str">
        <f aca="false">IF(AND(DAY(D29)=DAY($M$1),MONTH(D29)=MONTH($M$1)),"ok","")</f>
        <v/>
      </c>
      <c r="G29" s="30" t="n">
        <f aca="false">MONTH(D29)</f>
        <v>7</v>
      </c>
      <c r="H29" s="32" t="s">
        <v>110</v>
      </c>
      <c r="I29" s="38" t="s">
        <v>111</v>
      </c>
      <c r="J29" s="39" t="s">
        <v>112</v>
      </c>
      <c r="K29" s="39" t="s">
        <v>113</v>
      </c>
      <c r="L29" s="33" t="s">
        <v>114</v>
      </c>
    </row>
    <row r="30" customFormat="false" ht="24.75" hidden="false" customHeight="true" outlineLevel="0" collapsed="false">
      <c r="A30" s="5" t="n">
        <v>29</v>
      </c>
      <c r="B30" s="25" t="s">
        <v>115</v>
      </c>
      <c r="C30" s="26" t="s">
        <v>109</v>
      </c>
      <c r="D30" s="27" t="n">
        <v>19998</v>
      </c>
      <c r="E30" s="56" t="str">
        <f aca="false">CONCATENATE(YEAR($M$1)-YEAR(D30)," ans")</f>
        <v>70 ans</v>
      </c>
      <c r="F30" s="29" t="str">
        <f aca="false">IF(AND(DAY(D30)=DAY($M$1),MONTH(D30)=MONTH($M$1)),"ok","")</f>
        <v/>
      </c>
      <c r="G30" s="30" t="n">
        <f aca="false">MONTH(D30)</f>
        <v>10</v>
      </c>
      <c r="H30" s="32" t="s">
        <v>110</v>
      </c>
      <c r="I30" s="38" t="s">
        <v>116</v>
      </c>
      <c r="J30" s="39" t="s">
        <v>117</v>
      </c>
      <c r="K30" s="39" t="s">
        <v>118</v>
      </c>
      <c r="L30" s="33" t="s">
        <v>119</v>
      </c>
    </row>
    <row r="31" customFormat="false" ht="24.75" hidden="false" customHeight="true" outlineLevel="0" collapsed="false">
      <c r="B31" s="109"/>
      <c r="C31" s="110"/>
      <c r="D31" s="111"/>
      <c r="E31" s="112"/>
      <c r="F31" s="29"/>
      <c r="G31" s="3"/>
      <c r="H31" s="113"/>
      <c r="I31" s="21"/>
      <c r="J31" s="114"/>
      <c r="K31" s="114"/>
      <c r="L31" s="115"/>
    </row>
    <row r="32" customFormat="false" ht="24.75" hidden="false" customHeight="true" outlineLevel="0" collapsed="false">
      <c r="B32" s="116" t="s">
        <v>120</v>
      </c>
      <c r="C32" s="116" t="s">
        <v>120</v>
      </c>
      <c r="D32" s="2" t="n">
        <v>44041</v>
      </c>
      <c r="E32" s="2" t="str">
        <f aca="false">CONCATENATE(YEAR($M$1)-YEAR(D32)," ans")</f>
        <v>4 ans</v>
      </c>
      <c r="F32" s="117" t="str">
        <f aca="false">IF(AND(DAY(D32)=DAY($M$1),MONTH(D32)=MONTH($M$1)),"ok","")</f>
        <v/>
      </c>
    </row>
    <row r="33" customFormat="false" ht="12.8" hidden="false" customHeight="false" outlineLevel="0" collapsed="false">
      <c r="B33" s="116" t="s">
        <v>121</v>
      </c>
      <c r="F33" s="3" t="s">
        <v>122</v>
      </c>
      <c r="G33" s="118"/>
    </row>
    <row r="35" s="2" customFormat="true" ht="12.8" hidden="false" customHeight="false" outlineLevel="0" collapsed="false">
      <c r="C35" s="1"/>
      <c r="F35" s="3"/>
      <c r="G35" s="4"/>
      <c r="H35" s="1"/>
    </row>
  </sheetData>
  <conditionalFormatting sqref="F2:H32">
    <cfRule type="cellIs" priority="2" operator="equal" aboveAverage="0" equalAverage="0" bottom="0" percent="0" rank="0" text="" dxfId="0">
      <formula>"OK"</formula>
    </cfRule>
  </conditionalFormatting>
  <hyperlinks>
    <hyperlink ref="I2" r:id="rId1" display="simon.bouvier@gmail.com"/>
    <hyperlink ref="I3" r:id="rId2" display="catherine.simon.bouvier@gmail.com"/>
    <hyperlink ref="I4" r:id="rId3" display="dombvr@mailo.com"/>
    <hyperlink ref="I5" r:id="rId4" display="dominiquebouvier@pastel02.com"/>
    <hyperlink ref="I6" r:id="rId5" display="mfghilbert@gmail.com"/>
    <hyperlink ref="I7" r:id="rId6" display="beigecarmin@free.fr"/>
    <hyperlink ref="I9" r:id="rId7" display="jmcfbi@gmail.com"/>
    <hyperlink ref="I10" r:id="rId8" display="jmcfbi@gmail.com"/>
    <hyperlink ref="I11" r:id="rId9" display="caillemluz@gmail.com"/>
    <hyperlink ref="I12" r:id="rId10" display="chartierpaul@sfr.fr"/>
    <hyperlink ref="I13" r:id="rId11" display="chartierpaul@sfr.fr"/>
    <hyperlink ref="I14" r:id="rId12" display="martine.cornetet@orange.fr"/>
    <hyperlink ref="I15" r:id="rId13" display="martine.cornetet@orange.fr"/>
    <hyperlink ref="I16" r:id="rId14" display="pierre@cornetet.fr"/>
    <hyperlink ref="I17" r:id="rId15" display="vero.cornetet@orange.fr"/>
    <hyperlink ref="I18" r:id="rId16" display="vincent.cornetet@protonmail.com"/>
    <hyperlink ref="I22" r:id="rId17" display="dordain-theron@laposte.net"/>
    <hyperlink ref="I23" r:id="rId18" display="dordain-theron@laposte.net"/>
    <hyperlink ref="I24" r:id="rId19" display="gerard@dordain.net"/>
    <hyperlink ref="I25" r:id="rId20" display="gerard@dordain.net"/>
    <hyperlink ref="I26" r:id="rId21" display="marc.dordain@cegetel.net"/>
    <hyperlink ref="I27" r:id="rId22" display="marc.dordain@cegetel.net"/>
    <hyperlink ref="I28" r:id="rId23" display="baboulony@yahoo.fr"/>
    <hyperlink ref="I29" r:id="rId24" display="didier.vasselin0077@orange.fr"/>
    <hyperlink ref="I30" r:id="rId25" display="vasselinfrederique@orange.fr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5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5" ySplit="1" topLeftCell="F2" activePane="bottomRight" state="frozen"/>
      <selection pane="topLeft" activeCell="A1" activeCellId="0" sqref="A1"/>
      <selection pane="topRight" activeCell="F1" activeCellId="0" sqref="F1"/>
      <selection pane="bottomLeft" activeCell="A2" activeCellId="0" sqref="A2"/>
      <selection pane="bottomRight" activeCell="I1" activeCellId="0" sqref="I1"/>
    </sheetView>
  </sheetViews>
  <sheetFormatPr defaultColWidth="10.72265625" defaultRowHeight="12.8" zeroHeight="false" outlineLevelRow="0" outlineLevelCol="0"/>
  <cols>
    <col collapsed="false" customWidth="true" hidden="false" outlineLevel="0" max="1" min="1" style="0" width="2.84"/>
    <col collapsed="false" customWidth="true" hidden="false" outlineLevel="0" max="2" min="2" style="0" width="19.54"/>
    <col collapsed="false" customWidth="true" hidden="false" outlineLevel="0" max="3" min="3" style="1" width="10.82"/>
    <col collapsed="false" customWidth="true" hidden="false" outlineLevel="0" max="4" min="4" style="2" width="13.89"/>
    <col collapsed="false" customWidth="true" hidden="false" outlineLevel="0" max="5" min="5" style="2" width="11.54"/>
    <col collapsed="false" customWidth="true" hidden="false" outlineLevel="0" max="6" min="6" style="3" width="9.73"/>
    <col collapsed="false" customWidth="true" hidden="false" outlineLevel="0" max="7" min="7" style="4" width="9.73"/>
    <col collapsed="false" customWidth="true" hidden="false" outlineLevel="0" max="8" min="8" style="1" width="9.73"/>
    <col collapsed="false" customWidth="true" hidden="false" outlineLevel="0" max="9" min="9" style="5" width="29.97"/>
    <col collapsed="false" customWidth="true" hidden="false" outlineLevel="0" max="10" min="10" style="0" width="14.54"/>
    <col collapsed="false" customWidth="true" hidden="false" outlineLevel="0" max="11" min="11" style="0" width="13.02"/>
    <col collapsed="false" customWidth="true" hidden="false" outlineLevel="0" max="12" min="12" style="0" width="40.09"/>
  </cols>
  <sheetData>
    <row r="1" customFormat="false" ht="22.35" hidden="false" customHeight="false" outlineLevel="0" collapsed="false">
      <c r="A1" s="6" t="s">
        <v>0</v>
      </c>
      <c r="B1" s="7" t="s">
        <v>1</v>
      </c>
      <c r="C1" s="8" t="s">
        <v>2</v>
      </c>
      <c r="D1" s="8" t="s">
        <v>3</v>
      </c>
      <c r="E1" s="9" t="s">
        <v>4</v>
      </c>
      <c r="F1" s="9" t="s">
        <v>5</v>
      </c>
      <c r="G1" s="10" t="s">
        <v>6</v>
      </c>
      <c r="H1" s="10" t="s">
        <v>7</v>
      </c>
      <c r="I1" s="11" t="s">
        <v>8</v>
      </c>
      <c r="J1" s="12" t="s">
        <v>9</v>
      </c>
      <c r="K1" s="12" t="s">
        <v>10</v>
      </c>
      <c r="L1" s="9" t="s">
        <v>11</v>
      </c>
      <c r="M1" s="13" t="n">
        <f aca="true">TODAY()</f>
        <v>45405</v>
      </c>
    </row>
    <row r="2" customFormat="false" ht="24.75" hidden="false" customHeight="true" outlineLevel="0" collapsed="false">
      <c r="A2" s="5" t="n">
        <v>12</v>
      </c>
      <c r="B2" s="119" t="s">
        <v>58</v>
      </c>
      <c r="C2" s="120" t="s">
        <v>53</v>
      </c>
      <c r="D2" s="121" t="n">
        <v>15562</v>
      </c>
      <c r="E2" s="122" t="str">
        <f aca="false">CONCATENATE(YEAR($M$1)-YEAR(D2)," ans")</f>
        <v>82 ans</v>
      </c>
      <c r="F2" s="18" t="str">
        <f aca="false">IF(AND(DAY(D2)=DAY($M$1),MONTH(D2)=MONTH($M$1)),"ok","")</f>
        <v/>
      </c>
      <c r="G2" s="19" t="n">
        <f aca="false">MONTH(D2)</f>
        <v>8</v>
      </c>
      <c r="H2" s="20"/>
      <c r="I2" s="21" t="s">
        <v>54</v>
      </c>
      <c r="J2" s="22"/>
      <c r="K2" s="123"/>
      <c r="L2" s="24"/>
      <c r="M2" s="55"/>
    </row>
    <row r="3" customFormat="false" ht="24.75" hidden="false" customHeight="true" outlineLevel="0" collapsed="false">
      <c r="A3" s="5" t="n">
        <v>27</v>
      </c>
      <c r="B3" s="101" t="s">
        <v>76</v>
      </c>
      <c r="C3" s="102" t="s">
        <v>102</v>
      </c>
      <c r="D3" s="103" t="n">
        <v>15992</v>
      </c>
      <c r="E3" s="104" t="str">
        <f aca="false">CONCATENATE(YEAR($M$1)-YEAR(D3)," ans")</f>
        <v>81 ans</v>
      </c>
      <c r="F3" s="29" t="str">
        <f aca="false">IF(AND(DAY(D3)=DAY($M$1),MONTH(D3)=MONTH($M$1)),"ok","")</f>
        <v/>
      </c>
      <c r="G3" s="30" t="n">
        <f aca="false">MONTH(D3)</f>
        <v>10</v>
      </c>
      <c r="H3" s="32" t="s">
        <v>103</v>
      </c>
      <c r="I3" s="21" t="s">
        <v>104</v>
      </c>
      <c r="J3" s="39" t="s">
        <v>105</v>
      </c>
      <c r="K3" s="39" t="s">
        <v>106</v>
      </c>
      <c r="L3" s="33" t="s">
        <v>107</v>
      </c>
    </row>
    <row r="4" customFormat="false" ht="24.75" hidden="false" customHeight="true" outlineLevel="0" collapsed="false">
      <c r="A4" s="5" t="n">
        <v>3</v>
      </c>
      <c r="B4" s="34" t="s">
        <v>22</v>
      </c>
      <c r="C4" s="35" t="s">
        <v>13</v>
      </c>
      <c r="D4" s="36" t="n">
        <v>16154</v>
      </c>
      <c r="E4" s="37" t="str">
        <f aca="false">CONCATENATE(YEAR($M$1)-YEAR(D4)," ans")</f>
        <v>80 ans</v>
      </c>
      <c r="F4" s="29" t="str">
        <f aca="false">IF(AND(DAY(D4)=DAY($M$1),MONTH(D4)=MONTH($M$1)),"ok","")</f>
        <v/>
      </c>
      <c r="G4" s="30" t="n">
        <f aca="false">MONTH(D4)</f>
        <v>3</v>
      </c>
      <c r="H4" s="32" t="s">
        <v>14</v>
      </c>
      <c r="I4" s="38" t="s">
        <v>28</v>
      </c>
      <c r="J4" s="32" t="s">
        <v>24</v>
      </c>
      <c r="K4" s="32" t="s">
        <v>25</v>
      </c>
      <c r="L4" s="33" t="s">
        <v>26</v>
      </c>
    </row>
    <row r="5" customFormat="false" ht="24.75" hidden="false" customHeight="true" outlineLevel="0" collapsed="false">
      <c r="A5" s="5" t="n">
        <v>8</v>
      </c>
      <c r="B5" s="25" t="s">
        <v>43</v>
      </c>
      <c r="C5" s="26" t="s">
        <v>40</v>
      </c>
      <c r="D5" s="27" t="n">
        <v>17036</v>
      </c>
      <c r="E5" s="56" t="str">
        <f aca="false">CONCATENATE(YEAR($M$1)-YEAR(D5)," ans")</f>
        <v>78 ans</v>
      </c>
      <c r="F5" s="29" t="str">
        <f aca="false">IF(AND(DAY(D5)=DAY($M$1),MONTH(D5)=MONTH($M$1)),"ok","")</f>
        <v/>
      </c>
      <c r="G5" s="30" t="n">
        <f aca="false">MONTH(D5)</f>
        <v>8</v>
      </c>
      <c r="H5" s="32" t="s">
        <v>41</v>
      </c>
      <c r="I5" s="38" t="s">
        <v>44</v>
      </c>
      <c r="J5" s="32"/>
      <c r="K5" s="39" t="s">
        <v>45</v>
      </c>
      <c r="L5" s="33"/>
    </row>
    <row r="6" customFormat="false" ht="24.75" hidden="false" customHeight="true" outlineLevel="0" collapsed="false">
      <c r="A6" s="5" t="n">
        <v>4</v>
      </c>
      <c r="B6" s="34" t="s">
        <v>27</v>
      </c>
      <c r="C6" s="35" t="s">
        <v>13</v>
      </c>
      <c r="D6" s="36" t="n">
        <v>17393</v>
      </c>
      <c r="E6" s="37" t="str">
        <f aca="false">CONCATENATE(YEAR($M$1)-YEAR(D6)," ans")</f>
        <v>77 ans</v>
      </c>
      <c r="F6" s="29" t="str">
        <f aca="false">IF(AND(DAY(D6)=DAY($M$1),MONTH(D6)=MONTH($M$1)),"ok","")</f>
        <v/>
      </c>
      <c r="G6" s="30" t="n">
        <f aca="false">MONTH(D6)</f>
        <v>8</v>
      </c>
      <c r="H6" s="32"/>
      <c r="I6" s="38" t="s">
        <v>28</v>
      </c>
      <c r="J6" s="32"/>
      <c r="K6" s="39"/>
      <c r="L6" s="33"/>
    </row>
    <row r="7" customFormat="false" ht="24.75" hidden="false" customHeight="true" outlineLevel="0" collapsed="false">
      <c r="A7" s="5" t="n">
        <v>11</v>
      </c>
      <c r="B7" s="63" t="s">
        <v>22</v>
      </c>
      <c r="C7" s="64" t="s">
        <v>53</v>
      </c>
      <c r="D7" s="65" t="n">
        <v>17430</v>
      </c>
      <c r="E7" s="66" t="str">
        <f aca="false">CONCATENATE(YEAR($M$1)-YEAR(D7)," ans")</f>
        <v>77 ans</v>
      </c>
      <c r="F7" s="29" t="str">
        <f aca="false">IF(AND(DAY(D7)=DAY($M$1),MONTH(D7)=MONTH($M$1)),"ok","")</f>
        <v/>
      </c>
      <c r="G7" s="30" t="n">
        <f aca="false">MONTH(D7)</f>
        <v>9</v>
      </c>
      <c r="H7" s="32" t="s">
        <v>35</v>
      </c>
      <c r="I7" s="38" t="s">
        <v>54</v>
      </c>
      <c r="J7" s="32" t="s">
        <v>55</v>
      </c>
      <c r="K7" s="39" t="s">
        <v>56</v>
      </c>
      <c r="L7" s="33" t="s">
        <v>57</v>
      </c>
    </row>
    <row r="8" customFormat="false" ht="24.75" hidden="false" customHeight="true" outlineLevel="0" collapsed="false">
      <c r="A8" s="5" t="n">
        <v>18</v>
      </c>
      <c r="B8" s="84" t="s">
        <v>76</v>
      </c>
      <c r="C8" s="85" t="s">
        <v>77</v>
      </c>
      <c r="D8" s="86" t="n">
        <v>17675</v>
      </c>
      <c r="E8" s="87" t="str">
        <f aca="false">CONCATENATE(YEAR($M$1)-YEAR(D8)," ans")</f>
        <v>76 ans</v>
      </c>
      <c r="F8" s="29" t="str">
        <f aca="false">IF(AND(DAY(D8)=DAY($M$1),MONTH(D8)=MONTH($M$1)),"ok","")</f>
        <v/>
      </c>
      <c r="G8" s="30" t="n">
        <f aca="false">MONTH(D8)</f>
        <v>5</v>
      </c>
      <c r="H8" s="32" t="s">
        <v>78</v>
      </c>
      <c r="I8" s="94" t="s">
        <v>79</v>
      </c>
      <c r="J8" s="39" t="s">
        <v>80</v>
      </c>
      <c r="K8" s="124" t="s">
        <v>81</v>
      </c>
      <c r="L8" s="33" t="s">
        <v>82</v>
      </c>
    </row>
    <row r="9" customFormat="false" ht="24.75" hidden="false" customHeight="true" outlineLevel="0" collapsed="false">
      <c r="A9" s="5" t="n">
        <v>14</v>
      </c>
      <c r="B9" s="67" t="s">
        <v>66</v>
      </c>
      <c r="C9" s="68" t="s">
        <v>60</v>
      </c>
      <c r="D9" s="69" t="n">
        <v>17722</v>
      </c>
      <c r="E9" s="70" t="str">
        <f aca="false">CONCATENATE(YEAR($M$1)-YEAR(D9)," ans")</f>
        <v>76 ans</v>
      </c>
      <c r="F9" s="29" t="str">
        <f aca="false">IF(AND(DAY(D9)=DAY($M$1),MONTH(D9)=MONTH($M$1)),"ok","")</f>
        <v/>
      </c>
      <c r="G9" s="30" t="n">
        <f aca="false">MONTH(D9)</f>
        <v>7</v>
      </c>
      <c r="H9" s="32"/>
      <c r="I9" s="38" t="s">
        <v>62</v>
      </c>
      <c r="J9" s="32"/>
      <c r="K9" s="32"/>
      <c r="L9" s="33"/>
    </row>
    <row r="10" customFormat="false" ht="24.75" hidden="false" customHeight="true" outlineLevel="0" collapsed="false">
      <c r="A10" s="5" t="n">
        <v>23</v>
      </c>
      <c r="B10" s="97" t="s">
        <v>91</v>
      </c>
      <c r="C10" s="42" t="s">
        <v>77</v>
      </c>
      <c r="D10" s="42" t="n">
        <v>18064</v>
      </c>
      <c r="E10" s="43" t="str">
        <f aca="false">CONCATENATE(YEAR($M$1)-YEAR(D10)," ans")</f>
        <v>75 ans</v>
      </c>
      <c r="F10" s="29" t="str">
        <f aca="false">IF(AND(DAY(D10)=DAY($M$1),MONTH(D10)=MONTH($M$1)),"ok","")</f>
        <v/>
      </c>
      <c r="G10" s="30" t="n">
        <f aca="false">MONTH(D10)</f>
        <v>6</v>
      </c>
      <c r="H10" s="98" t="s">
        <v>78</v>
      </c>
      <c r="I10" s="99" t="s">
        <v>92</v>
      </c>
      <c r="J10" s="95" t="s">
        <v>93</v>
      </c>
      <c r="K10" s="95"/>
      <c r="L10" s="100" t="s">
        <v>94</v>
      </c>
      <c r="M10" s="96"/>
    </row>
    <row r="11" customFormat="false" ht="24.75" hidden="false" customHeight="true" outlineLevel="0" collapsed="false">
      <c r="A11" s="5" t="n">
        <v>25</v>
      </c>
      <c r="B11" s="25" t="s">
        <v>96</v>
      </c>
      <c r="C11" s="26" t="s">
        <v>77</v>
      </c>
      <c r="D11" s="27" t="n">
        <v>18467</v>
      </c>
      <c r="E11" s="56" t="str">
        <f aca="false">CONCATENATE(YEAR($M$1)-YEAR(D11)," ans")</f>
        <v>74 ans</v>
      </c>
      <c r="F11" s="29" t="str">
        <f aca="false">IF(AND(DAY(D11)=DAY($M$1),MONTH(D11)=MONTH($M$1)),"ok","")</f>
        <v/>
      </c>
      <c r="G11" s="30" t="n">
        <f aca="false">MONTH(D11)</f>
        <v>7</v>
      </c>
      <c r="H11" s="32" t="s">
        <v>78</v>
      </c>
      <c r="I11" s="38" t="s">
        <v>97</v>
      </c>
      <c r="J11" s="39" t="s">
        <v>98</v>
      </c>
      <c r="K11" s="39" t="s">
        <v>99</v>
      </c>
      <c r="L11" s="62"/>
    </row>
    <row r="12" customFormat="false" ht="24.75" hidden="false" customHeight="true" outlineLevel="0" collapsed="false">
      <c r="A12" s="5" t="n">
        <v>6</v>
      </c>
      <c r="B12" s="44" t="s">
        <v>33</v>
      </c>
      <c r="C12" s="45" t="s">
        <v>34</v>
      </c>
      <c r="D12" s="46" t="n">
        <v>18740</v>
      </c>
      <c r="E12" s="47" t="str">
        <f aca="false">CONCATENATE(YEAR($M$1)-YEAR(D12)," ans")</f>
        <v>73 ans</v>
      </c>
      <c r="F12" s="29" t="str">
        <f aca="false">IF(AND(DAY(D12)=DAY($M$1),MONTH(D12)=MONTH($M$1)),"ok","")</f>
        <v/>
      </c>
      <c r="G12" s="30" t="n">
        <f aca="false">MONTH(D12)</f>
        <v>4</v>
      </c>
      <c r="H12" s="32" t="s">
        <v>35</v>
      </c>
      <c r="I12" s="38" t="s">
        <v>36</v>
      </c>
      <c r="J12" s="39" t="s">
        <v>37</v>
      </c>
      <c r="K12" s="39" t="s">
        <v>38</v>
      </c>
      <c r="L12" s="33" t="s">
        <v>39</v>
      </c>
    </row>
    <row r="13" customFormat="false" ht="24.75" hidden="false" customHeight="true" outlineLevel="0" collapsed="false">
      <c r="A13" s="5" t="n">
        <v>26</v>
      </c>
      <c r="B13" s="25" t="s">
        <v>100</v>
      </c>
      <c r="C13" s="26" t="s">
        <v>77</v>
      </c>
      <c r="D13" s="27" t="n">
        <v>18994</v>
      </c>
      <c r="E13" s="56" t="str">
        <f aca="false">CONCATENATE(YEAR($M$1)-YEAR(D13)," ans")</f>
        <v>72 ans</v>
      </c>
      <c r="F13" s="29" t="str">
        <f aca="false">IF(AND(DAY(D13)=DAY($M$1),MONTH(D13)=MONTH($M$1)),"ok","")</f>
        <v/>
      </c>
      <c r="G13" s="30" t="n">
        <f aca="false">MONTH(D13)</f>
        <v>1</v>
      </c>
      <c r="H13" s="32"/>
      <c r="I13" s="38" t="s">
        <v>97</v>
      </c>
      <c r="J13" s="39"/>
      <c r="K13" s="39"/>
      <c r="L13" s="62" t="s">
        <v>101</v>
      </c>
    </row>
    <row r="14" customFormat="false" ht="24.75" hidden="false" customHeight="true" outlineLevel="0" collapsed="false">
      <c r="A14" s="5" t="n">
        <v>21</v>
      </c>
      <c r="B14" s="90" t="s">
        <v>85</v>
      </c>
      <c r="C14" s="91" t="s">
        <v>77</v>
      </c>
      <c r="D14" s="92" t="n">
        <v>19066</v>
      </c>
      <c r="E14" s="93" t="str">
        <f aca="false">CONCATENATE(YEAR($M$1)-YEAR(D14)," ans")</f>
        <v>72 ans</v>
      </c>
      <c r="F14" s="29" t="str">
        <f aca="false">IF(AND(DAY(D14)=DAY($M$1),MONTH(D14)=MONTH($M$1)),"ok","")</f>
        <v/>
      </c>
      <c r="G14" s="30" t="n">
        <f aca="false">MONTH(D14)</f>
        <v>3</v>
      </c>
      <c r="H14" s="32" t="s">
        <v>78</v>
      </c>
      <c r="I14" s="38" t="s">
        <v>86</v>
      </c>
      <c r="J14" s="39" t="s">
        <v>87</v>
      </c>
      <c r="K14" s="39" t="s">
        <v>88</v>
      </c>
      <c r="L14" s="62"/>
      <c r="M14" s="55"/>
    </row>
    <row r="15" customFormat="false" ht="24.75" hidden="false" customHeight="true" outlineLevel="0" collapsed="false">
      <c r="A15" s="5" t="n">
        <v>10</v>
      </c>
      <c r="B15" s="58" t="s">
        <v>48</v>
      </c>
      <c r="C15" s="59" t="s">
        <v>40</v>
      </c>
      <c r="D15" s="60" t="n">
        <v>19113</v>
      </c>
      <c r="E15" s="61" t="str">
        <f aca="false">CONCATENATE(YEAR($M$1)-YEAR(D15)," ans")</f>
        <v>72 ans</v>
      </c>
      <c r="F15" s="29" t="str">
        <f aca="false">IF(AND(DAY(D15)=DAY($M$1),MONTH(D15)=MONTH($M$1)),"ok","")</f>
        <v/>
      </c>
      <c r="G15" s="30" t="n">
        <f aca="false">MONTH(D15)</f>
        <v>4</v>
      </c>
      <c r="H15" s="32" t="s">
        <v>49</v>
      </c>
      <c r="I15" s="38" t="s">
        <v>50</v>
      </c>
      <c r="J15" s="32" t="s">
        <v>51</v>
      </c>
      <c r="K15" s="32" t="s">
        <v>52</v>
      </c>
      <c r="L15" s="62"/>
    </row>
    <row r="16" customFormat="false" ht="24.75" hidden="false" customHeight="true" outlineLevel="0" collapsed="false">
      <c r="A16" s="5" t="n">
        <v>7</v>
      </c>
      <c r="B16" s="48" t="s">
        <v>22</v>
      </c>
      <c r="C16" s="49" t="s">
        <v>40</v>
      </c>
      <c r="D16" s="50" t="n">
        <v>19221</v>
      </c>
      <c r="E16" s="51" t="str">
        <f aca="false">CONCATENATE(YEAR($M$1)-YEAR(D16)," ans")</f>
        <v>72 ans</v>
      </c>
      <c r="F16" s="29" t="str">
        <f aca="false">IF(AND(DAY(D16)=DAY($M$1),MONTH(D16)=MONTH($M$1)),"ok","")</f>
        <v/>
      </c>
      <c r="G16" s="30" t="n">
        <f aca="false">MONTH(D16)</f>
        <v>8</v>
      </c>
      <c r="H16" s="32" t="s">
        <v>41</v>
      </c>
      <c r="I16" s="125" t="s">
        <v>42</v>
      </c>
      <c r="J16" s="52"/>
      <c r="K16" s="88"/>
      <c r="L16" s="54"/>
      <c r="M16" s="55"/>
    </row>
    <row r="17" customFormat="false" ht="24.75" hidden="false" customHeight="true" outlineLevel="0" collapsed="false">
      <c r="A17" s="5" t="n">
        <v>13</v>
      </c>
      <c r="B17" s="67" t="s">
        <v>59</v>
      </c>
      <c r="C17" s="68" t="s">
        <v>60</v>
      </c>
      <c r="D17" s="69" t="n">
        <v>19506</v>
      </c>
      <c r="E17" s="70" t="str">
        <f aca="false">CONCATENATE(YEAR($M$1)-YEAR(D17)," ans")</f>
        <v>71 ans</v>
      </c>
      <c r="F17" s="29" t="str">
        <f aca="false">IF(AND(DAY(D17)=DAY($M$1),MONTH(D17)=MONTH($M$1)),"ok","")</f>
        <v/>
      </c>
      <c r="G17" s="30" t="n">
        <f aca="false">MONTH(D17)</f>
        <v>5</v>
      </c>
      <c r="H17" s="32" t="s">
        <v>61</v>
      </c>
      <c r="I17" s="38" t="s">
        <v>62</v>
      </c>
      <c r="J17" s="32" t="s">
        <v>63</v>
      </c>
      <c r="K17" s="32" t="s">
        <v>64</v>
      </c>
      <c r="L17" s="33" t="s">
        <v>65</v>
      </c>
    </row>
    <row r="18" customFormat="false" ht="24.75" hidden="false" customHeight="true" outlineLevel="0" collapsed="false">
      <c r="A18" s="5" t="n">
        <v>5</v>
      </c>
      <c r="B18" s="40" t="s">
        <v>29</v>
      </c>
      <c r="C18" s="41" t="s">
        <v>13</v>
      </c>
      <c r="D18" s="42" t="n">
        <v>19541</v>
      </c>
      <c r="E18" s="43" t="str">
        <f aca="false">CONCATENATE(YEAR($M$1)-YEAR(D18)," ans")</f>
        <v>71 ans</v>
      </c>
      <c r="F18" s="29" t="str">
        <f aca="false">IF(AND(DAY(D18)=DAY($M$1),MONTH(D18)=MONTH($M$1)),"ok","")</f>
        <v/>
      </c>
      <c r="G18" s="30" t="n">
        <f aca="false">MONTH(D18)</f>
        <v>7</v>
      </c>
      <c r="H18" s="32" t="s">
        <v>14</v>
      </c>
      <c r="I18" s="83" t="s">
        <v>30</v>
      </c>
      <c r="J18" s="32" t="s">
        <v>31</v>
      </c>
      <c r="K18" s="39" t="s">
        <v>16</v>
      </c>
      <c r="L18" s="33" t="s">
        <v>32</v>
      </c>
    </row>
    <row r="19" customFormat="false" ht="24.75" hidden="false" customHeight="true" outlineLevel="0" collapsed="false">
      <c r="A19" s="5" t="n">
        <v>1</v>
      </c>
      <c r="B19" s="25" t="s">
        <v>12</v>
      </c>
      <c r="C19" s="26" t="s">
        <v>13</v>
      </c>
      <c r="D19" s="27" t="n">
        <v>19694</v>
      </c>
      <c r="E19" s="28" t="str">
        <f aca="false">CONCATENATE(YEAR($M$1)-YEAR(D19)," ans")</f>
        <v>71 ans</v>
      </c>
      <c r="F19" s="29" t="str">
        <f aca="false">IF(AND(DAY(D19)=DAY($M$1),MONTH(D19)=MONTH($M$1)),"ok","")</f>
        <v/>
      </c>
      <c r="G19" s="30" t="n">
        <f aca="false">MONTH(D19)</f>
        <v>12</v>
      </c>
      <c r="H19" s="32" t="s">
        <v>14</v>
      </c>
      <c r="I19" s="38" t="s">
        <v>123</v>
      </c>
      <c r="J19" s="32"/>
      <c r="K19" s="62" t="s">
        <v>16</v>
      </c>
      <c r="L19" s="33" t="s">
        <v>17</v>
      </c>
    </row>
    <row r="20" customFormat="false" ht="24.75" hidden="false" customHeight="true" outlineLevel="0" collapsed="false">
      <c r="A20" s="5" t="n">
        <v>22</v>
      </c>
      <c r="B20" s="90" t="s">
        <v>89</v>
      </c>
      <c r="C20" s="91" t="s">
        <v>77</v>
      </c>
      <c r="D20" s="92" t="n">
        <v>19718</v>
      </c>
      <c r="E20" s="93" t="str">
        <f aca="false">CONCATENATE(YEAR($M$1)-YEAR(D20)," ans")</f>
        <v>71 ans</v>
      </c>
      <c r="F20" s="29" t="str">
        <f aca="false">IF(AND(DAY(D20)=DAY($M$1),MONTH(D20)=MONTH($M$1)),"ok","")</f>
        <v/>
      </c>
      <c r="G20" s="30" t="n">
        <f aca="false">MONTH(D20)</f>
        <v>12</v>
      </c>
      <c r="H20" s="32"/>
      <c r="I20" s="38" t="s">
        <v>86</v>
      </c>
      <c r="J20" s="39" t="s">
        <v>87</v>
      </c>
      <c r="K20" s="39" t="s">
        <v>90</v>
      </c>
      <c r="L20" s="62"/>
    </row>
    <row r="21" customFormat="false" ht="24.75" hidden="false" customHeight="true" outlineLevel="0" collapsed="false">
      <c r="A21" s="5" t="n">
        <v>15</v>
      </c>
      <c r="B21" s="71" t="s">
        <v>41</v>
      </c>
      <c r="C21" s="72" t="s">
        <v>60</v>
      </c>
      <c r="D21" s="73" t="n">
        <v>19937</v>
      </c>
      <c r="E21" s="74" t="str">
        <f aca="false">CONCATENATE(YEAR($M$1)-YEAR(D21)," ans")</f>
        <v>70 ans</v>
      </c>
      <c r="F21" s="29" t="str">
        <f aca="false">IF(AND(DAY(D21)=DAY($M$1),MONTH(D21)=MONTH($M$1)),"ok","")</f>
        <v/>
      </c>
      <c r="G21" s="30" t="n">
        <f aca="false">MONTH(D21)</f>
        <v>8</v>
      </c>
      <c r="H21" s="32" t="s">
        <v>61</v>
      </c>
      <c r="I21" s="94" t="s">
        <v>67</v>
      </c>
      <c r="J21" s="32" t="s">
        <v>68</v>
      </c>
      <c r="K21" s="32"/>
      <c r="L21" s="33"/>
    </row>
    <row r="22" s="95" customFormat="true" ht="24.75" hidden="false" customHeight="true" outlineLevel="0" collapsed="false">
      <c r="A22" s="5" t="n">
        <v>29</v>
      </c>
      <c r="B22" s="25" t="s">
        <v>115</v>
      </c>
      <c r="C22" s="26" t="s">
        <v>109</v>
      </c>
      <c r="D22" s="27" t="n">
        <v>19998</v>
      </c>
      <c r="E22" s="56" t="str">
        <f aca="false">CONCATENATE(YEAR($M$1)-YEAR(D22)," ans")</f>
        <v>70 ans</v>
      </c>
      <c r="F22" s="29" t="str">
        <f aca="false">IF(AND(DAY(D22)=DAY($M$1),MONTH(D22)=MONTH($M$1)),"ok","")</f>
        <v/>
      </c>
      <c r="G22" s="30" t="n">
        <f aca="false">MONTH(D22)</f>
        <v>10</v>
      </c>
      <c r="H22" s="32" t="s">
        <v>110</v>
      </c>
      <c r="I22" s="94" t="s">
        <v>116</v>
      </c>
      <c r="J22" s="39" t="s">
        <v>117</v>
      </c>
      <c r="K22" s="39" t="s">
        <v>118</v>
      </c>
      <c r="L22" s="33" t="s">
        <v>119</v>
      </c>
      <c r="M22" s="57"/>
    </row>
    <row r="23" s="96" customFormat="true" ht="24.75" hidden="false" customHeight="true" outlineLevel="0" collapsed="false">
      <c r="A23" s="5" t="n">
        <v>16</v>
      </c>
      <c r="B23" s="75" t="s">
        <v>69</v>
      </c>
      <c r="C23" s="76" t="s">
        <v>60</v>
      </c>
      <c r="D23" s="77" t="n">
        <v>20323</v>
      </c>
      <c r="E23" s="78" t="str">
        <f aca="false">CONCATENATE(YEAR($M$1)-YEAR(D23)," ans")</f>
        <v>69 ans</v>
      </c>
      <c r="F23" s="29" t="str">
        <f aca="false">IF(AND(DAY(D23)=DAY($M$1),MONTH(D23)=MONTH($M$1)),"ok","")</f>
        <v/>
      </c>
      <c r="G23" s="30" t="n">
        <f aca="false">MONTH(D23)</f>
        <v>8</v>
      </c>
      <c r="H23" s="32" t="s">
        <v>61</v>
      </c>
      <c r="I23" s="94" t="s">
        <v>70</v>
      </c>
      <c r="J23" s="32" t="s">
        <v>71</v>
      </c>
      <c r="K23" s="39"/>
      <c r="L23" s="33"/>
      <c r="M23" s="55"/>
    </row>
    <row r="24" customFormat="false" ht="24.75" hidden="false" customHeight="true" outlineLevel="0" collapsed="false">
      <c r="A24" s="5" t="n">
        <v>2</v>
      </c>
      <c r="B24" s="25" t="s">
        <v>18</v>
      </c>
      <c r="C24" s="26" t="s">
        <v>13</v>
      </c>
      <c r="D24" s="27" t="n">
        <v>20398</v>
      </c>
      <c r="E24" s="28" t="str">
        <f aca="false">CONCATENATE(YEAR($M$1)-YEAR(D24)," ans")</f>
        <v>69 ans</v>
      </c>
      <c r="F24" s="29" t="str">
        <f aca="false">IF(AND(DAY(D24)=DAY($M$1),MONTH(D24)=MONTH($M$1)),"ok","")</f>
        <v/>
      </c>
      <c r="G24" s="30" t="n">
        <f aca="false">MONTH(D24)</f>
        <v>11</v>
      </c>
      <c r="H24" s="31"/>
      <c r="I24" s="38" t="s">
        <v>123</v>
      </c>
      <c r="J24" s="32" t="s">
        <v>20</v>
      </c>
      <c r="K24" s="32" t="s">
        <v>21</v>
      </c>
      <c r="L24" s="33" t="s">
        <v>17</v>
      </c>
    </row>
    <row r="25" customFormat="false" ht="24.75" hidden="false" customHeight="true" outlineLevel="0" collapsed="false">
      <c r="A25" s="5" t="n">
        <v>19</v>
      </c>
      <c r="B25" s="84" t="s">
        <v>83</v>
      </c>
      <c r="C25" s="85" t="s">
        <v>77</v>
      </c>
      <c r="D25" s="86" t="n">
        <v>20493</v>
      </c>
      <c r="E25" s="87" t="str">
        <f aca="false">CONCATENATE(YEAR($M$1)-YEAR(D25)," ans")</f>
        <v>68 ans</v>
      </c>
      <c r="F25" s="29" t="str">
        <f aca="false">IF(AND(DAY(D25)=DAY($M$1),MONTH(D25)=MONTH($M$1)),"ok","")</f>
        <v/>
      </c>
      <c r="G25" s="30" t="n">
        <f aca="false">MONTH(D25)</f>
        <v>2</v>
      </c>
      <c r="H25" s="32"/>
      <c r="I25" s="38" t="s">
        <v>79</v>
      </c>
      <c r="J25" s="39" t="s">
        <v>80</v>
      </c>
      <c r="K25" s="32" t="s">
        <v>81</v>
      </c>
      <c r="L25" s="33"/>
    </row>
    <row r="26" customFormat="false" ht="24.75" hidden="false" customHeight="true" outlineLevel="0" collapsed="false">
      <c r="A26" s="5" t="n">
        <v>24</v>
      </c>
      <c r="B26" s="97" t="s">
        <v>95</v>
      </c>
      <c r="C26" s="42" t="s">
        <v>77</v>
      </c>
      <c r="D26" s="42" t="n">
        <v>20509</v>
      </c>
      <c r="E26" s="43" t="str">
        <f aca="false">CONCATENATE(YEAR($M$1)-YEAR(D26)," ans")</f>
        <v>68 ans</v>
      </c>
      <c r="F26" s="29" t="str">
        <f aca="false">IF(AND(DAY(D26)=DAY($M$1),MONTH(D26)=MONTH($M$1)),"ok","")</f>
        <v/>
      </c>
      <c r="G26" s="30" t="n">
        <f aca="false">MONTH(D26)</f>
        <v>2</v>
      </c>
      <c r="H26" s="98"/>
      <c r="I26" s="99" t="s">
        <v>92</v>
      </c>
      <c r="J26" s="95"/>
      <c r="K26" s="95"/>
      <c r="L26" s="95"/>
      <c r="M26" s="96"/>
    </row>
    <row r="27" customFormat="false" ht="24.75" hidden="false" customHeight="true" outlineLevel="0" collapsed="false">
      <c r="A27" s="5" t="n">
        <v>17</v>
      </c>
      <c r="B27" s="79" t="s">
        <v>72</v>
      </c>
      <c r="C27" s="80" t="s">
        <v>60</v>
      </c>
      <c r="D27" s="81" t="n">
        <v>22018</v>
      </c>
      <c r="E27" s="82" t="str">
        <f aca="false">CONCATENATE(YEAR($M$1)-YEAR(D27)," ans")</f>
        <v>64 ans</v>
      </c>
      <c r="F27" s="29" t="str">
        <f aca="false">IF(AND(DAY(D27)=DAY($M$1),MONTH(D27)=MONTH($M$1)),"ok","")</f>
        <v/>
      </c>
      <c r="G27" s="30" t="n">
        <f aca="false">MONTH(D27)</f>
        <v>4</v>
      </c>
      <c r="H27" s="32" t="s">
        <v>61</v>
      </c>
      <c r="I27" s="94" t="s">
        <v>73</v>
      </c>
      <c r="J27" s="32" t="s">
        <v>74</v>
      </c>
      <c r="K27" s="32"/>
      <c r="L27" s="33" t="s">
        <v>75</v>
      </c>
    </row>
    <row r="28" customFormat="false" ht="24.75" hidden="false" customHeight="true" outlineLevel="0" collapsed="false">
      <c r="A28" s="5" t="n">
        <v>28</v>
      </c>
      <c r="B28" s="105" t="s">
        <v>108</v>
      </c>
      <c r="C28" s="106" t="s">
        <v>109</v>
      </c>
      <c r="D28" s="107" t="n">
        <v>22489</v>
      </c>
      <c r="E28" s="108" t="str">
        <f aca="false">CONCATENATE(YEAR($M$1)-YEAR(D28)," ans")</f>
        <v>63 ans</v>
      </c>
      <c r="F28" s="29" t="str">
        <f aca="false">IF(AND(DAY(D28)=DAY($M$1),MONTH(D28)=MONTH($M$1)),"ok","")</f>
        <v/>
      </c>
      <c r="G28" s="30" t="n">
        <f aca="false">MONTH(D28)</f>
        <v>7</v>
      </c>
      <c r="H28" s="32" t="s">
        <v>110</v>
      </c>
      <c r="I28" s="38" t="s">
        <v>111</v>
      </c>
      <c r="J28" s="39" t="s">
        <v>112</v>
      </c>
      <c r="K28" s="39" t="s">
        <v>113</v>
      </c>
      <c r="L28" s="33" t="s">
        <v>114</v>
      </c>
    </row>
    <row r="29" customFormat="false" ht="24.75" hidden="false" customHeight="true" outlineLevel="0" collapsed="false">
      <c r="A29" s="5" t="n">
        <v>9</v>
      </c>
      <c r="B29" s="25" t="s">
        <v>46</v>
      </c>
      <c r="C29" s="26" t="s">
        <v>40</v>
      </c>
      <c r="D29" s="27" t="n">
        <v>22697</v>
      </c>
      <c r="E29" s="56" t="str">
        <f aca="false">CONCATENATE(YEAR($M$1)-YEAR(D29)," ans")</f>
        <v>62 ans</v>
      </c>
      <c r="F29" s="29" t="str">
        <f aca="false">IF(AND(DAY(D29)=DAY($M$1),MONTH(D29)=MONTH($M$1)),"ok","")</f>
        <v/>
      </c>
      <c r="G29" s="30" t="n">
        <f aca="false">MONTH(D29)</f>
        <v>2</v>
      </c>
      <c r="H29" s="32"/>
      <c r="I29" s="38" t="s">
        <v>44</v>
      </c>
      <c r="J29" s="32"/>
      <c r="K29" s="57"/>
      <c r="L29" s="33" t="s">
        <v>47</v>
      </c>
    </row>
    <row r="30" customFormat="false" ht="24.75" hidden="false" customHeight="true" outlineLevel="0" collapsed="false">
      <c r="A30" s="5" t="n">
        <v>20</v>
      </c>
      <c r="B30" s="25" t="s">
        <v>84</v>
      </c>
      <c r="C30" s="26" t="s">
        <v>77</v>
      </c>
      <c r="D30" s="27" t="n">
        <v>22800</v>
      </c>
      <c r="E30" s="56" t="str">
        <f aca="false">CONCATENATE(YEAR($M$1)-YEAR(D30)," ans")</f>
        <v>62 ans</v>
      </c>
      <c r="F30" s="29"/>
      <c r="G30" s="30" t="n">
        <f aca="false">MONTH(D30)</f>
        <v>6</v>
      </c>
      <c r="H30" s="32" t="s">
        <v>78</v>
      </c>
      <c r="I30" s="125" t="s">
        <v>42</v>
      </c>
      <c r="J30" s="88"/>
      <c r="K30" s="88"/>
      <c r="L30" s="89"/>
    </row>
    <row r="31" customFormat="false" ht="24.75" hidden="false" customHeight="true" outlineLevel="0" collapsed="false">
      <c r="B31" s="109"/>
      <c r="C31" s="110"/>
      <c r="D31" s="111"/>
      <c r="E31" s="112"/>
      <c r="F31" s="29"/>
      <c r="G31" s="3"/>
      <c r="H31" s="113"/>
      <c r="I31" s="21"/>
      <c r="J31" s="114"/>
      <c r="K31" s="114"/>
      <c r="L31" s="115"/>
    </row>
    <row r="32" customFormat="false" ht="24.75" hidden="false" customHeight="true" outlineLevel="0" collapsed="false">
      <c r="B32" s="116" t="s">
        <v>120</v>
      </c>
      <c r="C32" s="116" t="s">
        <v>120</v>
      </c>
      <c r="D32" s="2" t="n">
        <v>44041</v>
      </c>
      <c r="E32" s="2" t="str">
        <f aca="false">CONCATENATE(YEAR($M$1)-YEAR(D32)," ans")</f>
        <v>4 ans</v>
      </c>
      <c r="F32" s="117" t="str">
        <f aca="false">IF(AND(DAY(D32)=DAY($M$1),MONTH(D32)=MONTH($M$1)),"ok","")</f>
        <v/>
      </c>
    </row>
    <row r="33" customFormat="false" ht="12.8" hidden="false" customHeight="false" outlineLevel="0" collapsed="false">
      <c r="B33" s="116" t="s">
        <v>121</v>
      </c>
      <c r="F33" s="3" t="s">
        <v>122</v>
      </c>
      <c r="G33" s="118"/>
    </row>
    <row r="35" s="2" customFormat="true" ht="12.8" hidden="false" customHeight="false" outlineLevel="0" collapsed="false">
      <c r="C35" s="1"/>
      <c r="F35" s="3"/>
      <c r="G35" s="4"/>
      <c r="H35" s="1"/>
    </row>
  </sheetData>
  <conditionalFormatting sqref="F2:H32">
    <cfRule type="cellIs" priority="2" operator="equal" aboveAverage="0" equalAverage="0" bottom="0" percent="0" rank="0" text="" dxfId="1">
      <formula>"OK"</formula>
    </cfRule>
  </conditionalFormatting>
  <hyperlinks>
    <hyperlink ref="I2" r:id="rId1" display="chartierpaul@sfr.fr"/>
    <hyperlink ref="I3" r:id="rId2" display="baboulony@yahoo.fr"/>
    <hyperlink ref="I4" r:id="rId3" display="dominiquebouvier@pastel02.com"/>
    <hyperlink ref="I5" r:id="rId4" display="jmcfbi@gmail.com"/>
    <hyperlink ref="I6" r:id="rId5" display="dominiquebouvier@pastel02.com"/>
    <hyperlink ref="I7" r:id="rId6" display="chartierpaul@sfr.fr"/>
    <hyperlink ref="I9" r:id="rId7" display="martine.cornetet@orange.fr"/>
    <hyperlink ref="I10" r:id="rId8" display="gerard@dordain.net"/>
    <hyperlink ref="I11" r:id="rId9" display="marc.dordain@cegetel.net"/>
    <hyperlink ref="I12" r:id="rId10" display="beigecarmin@free.fr"/>
    <hyperlink ref="I13" r:id="rId11" display="marc.dordain@cegetel.net"/>
    <hyperlink ref="I14" r:id="rId12" display="dordain-theron@laposte.net"/>
    <hyperlink ref="I15" r:id="rId13" display="caillemluz@gmail.com"/>
    <hyperlink ref="I17" r:id="rId14" display="martine.cornetet@orange.fr"/>
    <hyperlink ref="I18" r:id="rId15" display="mfghilbert@gmail.com"/>
    <hyperlink ref="I19" r:id="rId16" display="bouvier.philippe@bbox.fr"/>
    <hyperlink ref="I20" r:id="rId17" display="dordain-theron@laposte.net"/>
    <hyperlink ref="I21" r:id="rId18" display="pierre@cornetet.fr"/>
    <hyperlink ref="I22" r:id="rId19" display="vasselinfrederique@orange.fr"/>
    <hyperlink ref="I23" r:id="rId20" display="vero.cornetet@orange.fr"/>
    <hyperlink ref="I24" r:id="rId21" display="bouvier.philippe@bbox.fr"/>
    <hyperlink ref="I26" r:id="rId22" display="gerard@dordain.net"/>
    <hyperlink ref="I27" r:id="rId23" display="vincent.cornetet@protonmail.com"/>
    <hyperlink ref="I28" r:id="rId24" display="didier.vasselin0077@orange.fr"/>
    <hyperlink ref="I29" r:id="rId25" display="jmcfbi@gmail.com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6"/>
  <sheetViews>
    <sheetView showFormulas="false" showGridLines="true" showRowColHeaders="true" showZeros="true" rightToLeft="false" tabSelected="false" showOutlineSymbols="true" defaultGridColor="true" view="normal" topLeftCell="B1" colorId="64" zoomScale="85" zoomScaleNormal="85" zoomScalePageLayoutView="100" workbookViewId="0">
      <selection pane="topLeft" activeCell="I1" activeCellId="0" sqref="I1"/>
    </sheetView>
  </sheetViews>
  <sheetFormatPr defaultColWidth="10.72265625" defaultRowHeight="12.75" zeroHeight="false" outlineLevelRow="0" outlineLevelCol="0"/>
  <cols>
    <col collapsed="false" customWidth="true" hidden="false" outlineLevel="0" max="1" min="1" style="0" width="4.9"/>
    <col collapsed="false" customWidth="true" hidden="false" outlineLevel="0" max="2" min="2" style="0" width="15.81"/>
    <col collapsed="false" customWidth="true" hidden="false" outlineLevel="0" max="3" min="3" style="1" width="10.82"/>
    <col collapsed="false" customWidth="true" hidden="false" outlineLevel="0" max="4" min="4" style="2" width="13.89"/>
    <col collapsed="false" customWidth="true" hidden="false" outlineLevel="0" max="5" min="5" style="2" width="11.54"/>
    <col collapsed="false" customWidth="true" hidden="false" outlineLevel="0" max="6" min="6" style="3" width="9.73"/>
    <col collapsed="false" customWidth="true" hidden="false" outlineLevel="0" max="7" min="7" style="4" width="12.27"/>
    <col collapsed="false" customWidth="true" hidden="false" outlineLevel="0" max="8" min="8" style="1" width="9"/>
    <col collapsed="false" customWidth="true" hidden="false" outlineLevel="0" max="9" min="9" style="5" width="29.1"/>
    <col collapsed="false" customWidth="true" hidden="false" outlineLevel="0" max="10" min="10" style="0" width="13.63"/>
    <col collapsed="false" customWidth="true" hidden="false" outlineLevel="0" max="11" min="11" style="0" width="14.36"/>
    <col collapsed="false" customWidth="true" hidden="false" outlineLevel="0" max="12" min="12" style="0" width="43.82"/>
  </cols>
  <sheetData>
    <row r="1" customFormat="false" ht="24.55" hidden="false" customHeight="false" outlineLevel="0" collapsed="false">
      <c r="A1" s="6" t="s">
        <v>0</v>
      </c>
      <c r="B1" s="7" t="s">
        <v>1</v>
      </c>
      <c r="C1" s="8" t="s">
        <v>2</v>
      </c>
      <c r="D1" s="8" t="s">
        <v>3</v>
      </c>
      <c r="E1" s="9" t="s">
        <v>4</v>
      </c>
      <c r="F1" s="9" t="s">
        <v>5</v>
      </c>
      <c r="G1" s="126" t="s">
        <v>124</v>
      </c>
      <c r="H1" s="10" t="s">
        <v>7</v>
      </c>
      <c r="I1" s="11" t="s">
        <v>8</v>
      </c>
      <c r="J1" s="12" t="s">
        <v>9</v>
      </c>
      <c r="K1" s="12" t="s">
        <v>10</v>
      </c>
      <c r="L1" s="9" t="s">
        <v>11</v>
      </c>
      <c r="M1" s="127" t="n">
        <f aca="true">TODAY()</f>
        <v>45405</v>
      </c>
    </row>
    <row r="2" s="130" customFormat="true" ht="24.75" hidden="false" customHeight="true" outlineLevel="0" collapsed="false">
      <c r="A2" s="5" t="n">
        <v>26</v>
      </c>
      <c r="B2" s="14" t="s">
        <v>100</v>
      </c>
      <c r="C2" s="15" t="s">
        <v>77</v>
      </c>
      <c r="D2" s="16" t="n">
        <v>18994</v>
      </c>
      <c r="E2" s="128" t="str">
        <f aca="false">CONCATENATE(YEAR($M$1)-YEAR(D2)," ans")</f>
        <v>72 ans</v>
      </c>
      <c r="F2" s="129" t="str">
        <f aca="false">IF(AND(DAY(D2)=DAY($M$1),MONTH(D2)=MONTH($M$1)),"ok","")</f>
        <v/>
      </c>
      <c r="G2" s="30" t="n">
        <f aca="false">IF(MONTH(D2)=MONTH($M$1),"Ce mois ci",(MONTH(D2)))</f>
        <v>1</v>
      </c>
      <c r="H2" s="22"/>
      <c r="I2" s="21" t="s">
        <v>97</v>
      </c>
      <c r="J2" s="39" t="s">
        <v>98</v>
      </c>
      <c r="K2" s="39" t="s">
        <v>99</v>
      </c>
      <c r="L2" s="23" t="s">
        <v>101</v>
      </c>
    </row>
    <row r="3" s="130" customFormat="true" ht="24.75" hidden="false" customHeight="true" outlineLevel="0" collapsed="false">
      <c r="A3" s="5" t="n">
        <v>19</v>
      </c>
      <c r="B3" s="84" t="s">
        <v>83</v>
      </c>
      <c r="C3" s="85" t="s">
        <v>77</v>
      </c>
      <c r="D3" s="86" t="n">
        <v>20493</v>
      </c>
      <c r="E3" s="87" t="str">
        <f aca="false">CONCATENATE(YEAR($M$1)-YEAR(D3)," ans")</f>
        <v>68 ans</v>
      </c>
      <c r="F3" s="129" t="str">
        <f aca="false">IF(AND(DAY(D3)=DAY($M$1),MONTH(D3)=MONTH($M$1)),"ok","")</f>
        <v/>
      </c>
      <c r="G3" s="30" t="n">
        <f aca="false">IF(MONTH(D3)=MONTH($M$1),"Ce mois ci",(MONTH(D3)))</f>
        <v>2</v>
      </c>
      <c r="H3" s="32"/>
      <c r="I3" s="38" t="s">
        <v>79</v>
      </c>
      <c r="J3" s="39"/>
      <c r="K3" s="32" t="s">
        <v>81</v>
      </c>
      <c r="L3" s="33"/>
    </row>
    <row r="4" s="130" customFormat="true" ht="24.75" hidden="false" customHeight="true" outlineLevel="0" collapsed="false">
      <c r="A4" s="5" t="n">
        <v>9</v>
      </c>
      <c r="B4" s="25" t="s">
        <v>46</v>
      </c>
      <c r="C4" s="26" t="s">
        <v>40</v>
      </c>
      <c r="D4" s="27" t="n">
        <v>22697</v>
      </c>
      <c r="E4" s="56" t="str">
        <f aca="false">CONCATENATE(YEAR($M$1)-YEAR(D4)," ans")</f>
        <v>62 ans</v>
      </c>
      <c r="F4" s="129" t="str">
        <f aca="false">IF(AND(DAY(D4)=DAY($M$1),MONTH(D4)=MONTH($M$1)),"ok","")</f>
        <v/>
      </c>
      <c r="G4" s="30" t="n">
        <f aca="false">IF(MONTH(D4)=MONTH($M$1),"Ce mois ci",(MONTH(D4)))</f>
        <v>2</v>
      </c>
      <c r="H4" s="32"/>
      <c r="I4" s="21" t="s">
        <v>44</v>
      </c>
      <c r="J4" s="32"/>
      <c r="K4" s="57"/>
      <c r="L4" s="33" t="s">
        <v>47</v>
      </c>
    </row>
    <row r="5" s="130" customFormat="true" ht="24.75" hidden="false" customHeight="true" outlineLevel="0" collapsed="false">
      <c r="A5" s="5" t="n">
        <v>24</v>
      </c>
      <c r="B5" s="97" t="s">
        <v>95</v>
      </c>
      <c r="C5" s="42" t="s">
        <v>77</v>
      </c>
      <c r="D5" s="42" t="n">
        <v>20509</v>
      </c>
      <c r="E5" s="43" t="str">
        <f aca="false">CONCATENATE(YEAR($M$1)-YEAR(D5)," ans")</f>
        <v>68 ans</v>
      </c>
      <c r="F5" s="129" t="str">
        <f aca="false">IF(AND(DAY(D5)=DAY($M$1),MONTH(D5)=MONTH($M$1)),"ok","")</f>
        <v/>
      </c>
      <c r="G5" s="30" t="n">
        <f aca="false">IF(MONTH(D5)=MONTH($M$1),"Ce mois ci",(MONTH(D5)))</f>
        <v>2</v>
      </c>
      <c r="H5" s="131"/>
      <c r="I5" s="99" t="s">
        <v>92</v>
      </c>
      <c r="J5" s="32" t="s">
        <v>93</v>
      </c>
      <c r="K5" s="95"/>
      <c r="L5" s="95"/>
    </row>
    <row r="6" s="130" customFormat="true" ht="24.75" hidden="false" customHeight="true" outlineLevel="0" collapsed="false">
      <c r="A6" s="5" t="n">
        <v>21</v>
      </c>
      <c r="B6" s="90" t="s">
        <v>85</v>
      </c>
      <c r="C6" s="91" t="s">
        <v>77</v>
      </c>
      <c r="D6" s="92" t="n">
        <v>19066</v>
      </c>
      <c r="E6" s="93" t="str">
        <f aca="false">CONCATENATE(YEAR($M$1)-YEAR(D6)," ans")</f>
        <v>72 ans</v>
      </c>
      <c r="F6" s="129" t="str">
        <f aca="false">IF(AND(DAY(D6)=DAY($M$1),MONTH(D6)=MONTH($M$1)),"ok","")</f>
        <v/>
      </c>
      <c r="G6" s="30" t="n">
        <f aca="false">IF(MONTH(D6)=MONTH($M$1),"Ce mois ci",(MONTH(D6)))</f>
        <v>3</v>
      </c>
      <c r="H6" s="32" t="s">
        <v>78</v>
      </c>
      <c r="I6" s="38" t="s">
        <v>86</v>
      </c>
      <c r="J6" s="39" t="s">
        <v>87</v>
      </c>
      <c r="K6" s="39" t="s">
        <v>88</v>
      </c>
      <c r="L6" s="62"/>
    </row>
    <row r="7" s="130" customFormat="true" ht="24.75" hidden="false" customHeight="true" outlineLevel="0" collapsed="false">
      <c r="A7" s="5" t="n">
        <v>3</v>
      </c>
      <c r="B7" s="34" t="s">
        <v>22</v>
      </c>
      <c r="C7" s="35" t="s">
        <v>13</v>
      </c>
      <c r="D7" s="36" t="n">
        <v>16154</v>
      </c>
      <c r="E7" s="37" t="str">
        <f aca="false">CONCATENATE(YEAR($M$1)-YEAR(D7)," ans")</f>
        <v>80 ans</v>
      </c>
      <c r="F7" s="129" t="str">
        <f aca="false">IF(AND(DAY(D7)=DAY($M$1),MONTH(D7)=MONTH($M$1)),"ok","")</f>
        <v/>
      </c>
      <c r="G7" s="30" t="n">
        <f aca="false">IF(MONTH(D7)=MONTH($M$1),"Ce mois ci",(MONTH(D7)))</f>
        <v>3</v>
      </c>
      <c r="H7" s="32" t="s">
        <v>14</v>
      </c>
      <c r="I7" s="38" t="s">
        <v>28</v>
      </c>
      <c r="J7" s="32" t="s">
        <v>24</v>
      </c>
      <c r="K7" s="32" t="s">
        <v>25</v>
      </c>
      <c r="L7" s="33" t="s">
        <v>26</v>
      </c>
    </row>
    <row r="8" s="130" customFormat="true" ht="24.75" hidden="false" customHeight="true" outlineLevel="0" collapsed="false">
      <c r="A8" s="5" t="n">
        <v>17</v>
      </c>
      <c r="B8" s="79" t="s">
        <v>72</v>
      </c>
      <c r="C8" s="80" t="s">
        <v>60</v>
      </c>
      <c r="D8" s="81" t="n">
        <v>22018</v>
      </c>
      <c r="E8" s="82" t="str">
        <f aca="false">CONCATENATE(YEAR($M$1)-YEAR(D8)," ans")</f>
        <v>64 ans</v>
      </c>
      <c r="F8" s="129" t="str">
        <f aca="false">IF(AND(DAY(D8)=DAY($M$1),MONTH(D8)=MONTH($M$1)),"ok","")</f>
        <v/>
      </c>
      <c r="G8" s="30" t="str">
        <f aca="false">IF(MONTH(D8)=MONTH($M$1),"Ce mois ci",(MONTH(D8)))</f>
        <v>Ce mois ci</v>
      </c>
      <c r="H8" s="32" t="s">
        <v>61</v>
      </c>
      <c r="I8" s="94" t="s">
        <v>73</v>
      </c>
      <c r="J8" s="32" t="s">
        <v>74</v>
      </c>
      <c r="K8" s="124"/>
      <c r="L8" s="33" t="s">
        <v>75</v>
      </c>
    </row>
    <row r="9" s="130" customFormat="true" ht="24.75" hidden="false" customHeight="true" outlineLevel="0" collapsed="false">
      <c r="A9" s="5" t="n">
        <v>6</v>
      </c>
      <c r="B9" s="44" t="s">
        <v>33</v>
      </c>
      <c r="C9" s="45" t="s">
        <v>34</v>
      </c>
      <c r="D9" s="46" t="n">
        <v>18740</v>
      </c>
      <c r="E9" s="47" t="str">
        <f aca="false">CONCATENATE(YEAR($M$1)-YEAR(D9)," ans")</f>
        <v>73 ans</v>
      </c>
      <c r="F9" s="129" t="str">
        <f aca="false">IF(AND(DAY(D9)=DAY($M$1),MONTH(D9)=MONTH($M$1)),"ok","")</f>
        <v/>
      </c>
      <c r="G9" s="30" t="str">
        <f aca="false">IF(MONTH(D9)=MONTH($M$1),"Ce mois ci",(MONTH(D9)))</f>
        <v>Ce mois ci</v>
      </c>
      <c r="H9" s="32" t="s">
        <v>35</v>
      </c>
      <c r="I9" s="38" t="s">
        <v>36</v>
      </c>
      <c r="J9" s="39" t="s">
        <v>37</v>
      </c>
      <c r="K9" s="39" t="s">
        <v>38</v>
      </c>
      <c r="L9" s="132" t="s">
        <v>39</v>
      </c>
    </row>
    <row r="10" s="130" customFormat="true" ht="24.75" hidden="false" customHeight="true" outlineLevel="0" collapsed="false">
      <c r="A10" s="5" t="n">
        <v>10</v>
      </c>
      <c r="B10" s="58" t="s">
        <v>48</v>
      </c>
      <c r="C10" s="59" t="s">
        <v>40</v>
      </c>
      <c r="D10" s="60" t="n">
        <v>19113</v>
      </c>
      <c r="E10" s="61" t="str">
        <f aca="false">CONCATENATE(YEAR($M$1)-YEAR(D10)," ans")</f>
        <v>72 ans</v>
      </c>
      <c r="F10" s="129" t="str">
        <f aca="false">IF(AND(DAY(D10)=DAY($M$1),MONTH(D10)=MONTH($M$1)),"ok","")</f>
        <v/>
      </c>
      <c r="G10" s="30" t="str">
        <f aca="false">IF(MONTH(D10)=MONTH($M$1),"Ce mois ci",(MONTH(D10)))</f>
        <v>Ce mois ci</v>
      </c>
      <c r="H10" s="32" t="s">
        <v>49</v>
      </c>
      <c r="I10" s="38" t="s">
        <v>50</v>
      </c>
      <c r="J10" s="32" t="s">
        <v>51</v>
      </c>
      <c r="K10" s="32" t="s">
        <v>52</v>
      </c>
      <c r="L10" s="62"/>
    </row>
    <row r="11" s="130" customFormat="true" ht="24.75" hidden="false" customHeight="true" outlineLevel="0" collapsed="false">
      <c r="A11" s="5" t="n">
        <v>18</v>
      </c>
      <c r="B11" s="84" t="s">
        <v>76</v>
      </c>
      <c r="C11" s="85" t="s">
        <v>77</v>
      </c>
      <c r="D11" s="86" t="n">
        <v>17675</v>
      </c>
      <c r="E11" s="87" t="str">
        <f aca="false">CONCATENATE(YEAR($M$1)-YEAR(D11)," ans")</f>
        <v>76 ans</v>
      </c>
      <c r="F11" s="129" t="str">
        <f aca="false">IF(AND(DAY(D11)=DAY($M$1),MONTH(D11)=MONTH($M$1)),"ok","")</f>
        <v/>
      </c>
      <c r="G11" s="30" t="n">
        <f aca="false">IF(MONTH(D11)=MONTH($M$1),"Ce mois ci",(MONTH(D11)))</f>
        <v>5</v>
      </c>
      <c r="H11" s="32" t="s">
        <v>78</v>
      </c>
      <c r="I11" s="38" t="s">
        <v>79</v>
      </c>
      <c r="J11" s="39"/>
      <c r="K11" s="32" t="s">
        <v>81</v>
      </c>
      <c r="L11" s="33" t="s">
        <v>82</v>
      </c>
    </row>
    <row r="12" s="130" customFormat="true" ht="24.75" hidden="false" customHeight="true" outlineLevel="0" collapsed="false">
      <c r="A12" s="5" t="n">
        <v>13</v>
      </c>
      <c r="B12" s="67" t="s">
        <v>59</v>
      </c>
      <c r="C12" s="68" t="s">
        <v>60</v>
      </c>
      <c r="D12" s="69" t="n">
        <v>19506</v>
      </c>
      <c r="E12" s="70" t="str">
        <f aca="false">CONCATENATE(YEAR($M$1)-YEAR(D12)," ans")</f>
        <v>71 ans</v>
      </c>
      <c r="F12" s="129" t="str">
        <f aca="false">IF(AND(DAY(D12)=DAY($M$1),MONTH(D12)=MONTH($M$1)),"ok","")</f>
        <v/>
      </c>
      <c r="G12" s="30" t="n">
        <f aca="false">IF(MONTH(D12)=MONTH($M$1),"Ce mois ci",(MONTH(D12)))</f>
        <v>5</v>
      </c>
      <c r="H12" s="32" t="s">
        <v>61</v>
      </c>
      <c r="I12" s="38" t="s">
        <v>62</v>
      </c>
      <c r="J12" s="32" t="s">
        <v>63</v>
      </c>
      <c r="K12" s="32" t="s">
        <v>64</v>
      </c>
      <c r="L12" s="33" t="s">
        <v>65</v>
      </c>
    </row>
    <row r="13" s="130" customFormat="true" ht="24.75" hidden="true" customHeight="true" outlineLevel="0" collapsed="false">
      <c r="A13" s="5" t="n">
        <v>20</v>
      </c>
      <c r="B13" s="89" t="s">
        <v>84</v>
      </c>
      <c r="C13" s="133" t="s">
        <v>77</v>
      </c>
      <c r="D13" s="134" t="n">
        <v>22800</v>
      </c>
      <c r="E13" s="135" t="str">
        <f aca="false">CONCATENATE(YEAR($M$1)-YEAR(D13)," ans")</f>
        <v>62 ans</v>
      </c>
      <c r="F13" s="129" t="str">
        <f aca="false">IF(AND(DAY(D13)=DAY($M$1),MONTH(D13)=MONTH($M$1)),"ok","")</f>
        <v/>
      </c>
      <c r="G13" s="136" t="n">
        <f aca="false">IF(MONTH(D13)=MONTH($M$1),"Ce mois ci",(MONTH(D13)))</f>
        <v>6</v>
      </c>
      <c r="H13" s="52" t="s">
        <v>78</v>
      </c>
      <c r="I13" s="125" t="s">
        <v>42</v>
      </c>
      <c r="J13" s="88"/>
      <c r="K13" s="88"/>
      <c r="L13" s="89"/>
    </row>
    <row r="14" s="130" customFormat="true" ht="24.75" hidden="false" customHeight="true" outlineLevel="0" collapsed="false">
      <c r="A14" s="5" t="n">
        <v>23</v>
      </c>
      <c r="B14" s="97" t="s">
        <v>91</v>
      </c>
      <c r="C14" s="42" t="s">
        <v>77</v>
      </c>
      <c r="D14" s="42" t="n">
        <v>18064</v>
      </c>
      <c r="E14" s="43" t="str">
        <f aca="false">CONCATENATE(YEAR($M$1)-YEAR(D14)," ans")</f>
        <v>75 ans</v>
      </c>
      <c r="F14" s="129" t="str">
        <f aca="false">IF(AND(DAY(D14)=DAY($M$1),MONTH(D14)=MONTH($M$1)),"ok","")</f>
        <v/>
      </c>
      <c r="G14" s="30" t="n">
        <f aca="false">IF(MONTH(D14)=MONTH($M$1),"Ce mois ci",(MONTH(D14)))</f>
        <v>6</v>
      </c>
      <c r="H14" s="131" t="s">
        <v>78</v>
      </c>
      <c r="I14" s="99" t="s">
        <v>92</v>
      </c>
      <c r="J14" s="32" t="s">
        <v>93</v>
      </c>
      <c r="K14" s="95"/>
      <c r="L14" s="100" t="s">
        <v>125</v>
      </c>
    </row>
    <row r="15" s="130" customFormat="true" ht="24.75" hidden="false" customHeight="true" outlineLevel="0" collapsed="false">
      <c r="A15" s="5" t="n">
        <v>5</v>
      </c>
      <c r="B15" s="40" t="s">
        <v>29</v>
      </c>
      <c r="C15" s="41" t="s">
        <v>13</v>
      </c>
      <c r="D15" s="42" t="n">
        <v>19541</v>
      </c>
      <c r="E15" s="43" t="str">
        <f aca="false">CONCATENATE(YEAR($M$1)-YEAR(D15)," ans")</f>
        <v>71 ans</v>
      </c>
      <c r="F15" s="129" t="str">
        <f aca="false">IF(AND(DAY(D15)=DAY($M$1),MONTH(D15)=MONTH($M$1)),"ok","")</f>
        <v/>
      </c>
      <c r="G15" s="30" t="n">
        <f aca="false">IF(MONTH(D15)=MONTH($M$1),"Ce mois ci",(MONTH(D15)))</f>
        <v>7</v>
      </c>
      <c r="H15" s="32" t="s">
        <v>14</v>
      </c>
      <c r="I15" s="38" t="s">
        <v>30</v>
      </c>
      <c r="J15" s="32" t="s">
        <v>31</v>
      </c>
      <c r="K15" s="114" t="s">
        <v>16</v>
      </c>
      <c r="L15" s="33" t="s">
        <v>32</v>
      </c>
    </row>
    <row r="16" s="130" customFormat="true" ht="24.75" hidden="false" customHeight="true" outlineLevel="0" collapsed="false">
      <c r="A16" s="5" t="n">
        <v>14</v>
      </c>
      <c r="B16" s="67" t="s">
        <v>66</v>
      </c>
      <c r="C16" s="68" t="s">
        <v>60</v>
      </c>
      <c r="D16" s="69" t="n">
        <v>17722</v>
      </c>
      <c r="E16" s="70" t="str">
        <f aca="false">CONCATENATE(YEAR($M$1)-YEAR(D16)," ans")</f>
        <v>76 ans</v>
      </c>
      <c r="F16" s="129" t="str">
        <f aca="false">IF(AND(DAY(D16)=DAY($M$1),MONTH(D16)=MONTH($M$1)),"ok","")</f>
        <v/>
      </c>
      <c r="G16" s="30" t="n">
        <f aca="false">IF(MONTH(D16)=MONTH($M$1),"Ce mois ci",(MONTH(D16)))</f>
        <v>7</v>
      </c>
      <c r="H16" s="32"/>
      <c r="I16" s="83" t="s">
        <v>62</v>
      </c>
      <c r="J16" s="32" t="s">
        <v>63</v>
      </c>
      <c r="K16" s="114" t="s">
        <v>126</v>
      </c>
      <c r="L16" s="33"/>
    </row>
    <row r="17" s="130" customFormat="true" ht="24.75" hidden="false" customHeight="true" outlineLevel="0" collapsed="false">
      <c r="A17" s="5" t="n">
        <v>25</v>
      </c>
      <c r="B17" s="25" t="s">
        <v>96</v>
      </c>
      <c r="C17" s="26" t="s">
        <v>77</v>
      </c>
      <c r="D17" s="27" t="n">
        <v>18467</v>
      </c>
      <c r="E17" s="56" t="str">
        <f aca="false">CONCATENATE(YEAR($M$1)-YEAR(D17)," ans")</f>
        <v>74 ans</v>
      </c>
      <c r="F17" s="129" t="str">
        <f aca="false">IF(AND(DAY(D17)=DAY($M$1),MONTH(D17)=MONTH($M$1)),"ok","")</f>
        <v/>
      </c>
      <c r="G17" s="30" t="n">
        <f aca="false">IF(MONTH(D17)=MONTH($M$1),"Ce mois ci",(MONTH(D17)))</f>
        <v>7</v>
      </c>
      <c r="H17" s="32" t="s">
        <v>78</v>
      </c>
      <c r="I17" s="38" t="s">
        <v>97</v>
      </c>
      <c r="J17" s="39" t="s">
        <v>98</v>
      </c>
      <c r="K17" s="39" t="s">
        <v>99</v>
      </c>
      <c r="L17" s="62"/>
    </row>
    <row r="18" s="130" customFormat="true" ht="24.75" hidden="false" customHeight="true" outlineLevel="0" collapsed="false">
      <c r="A18" s="5" t="n">
        <v>28</v>
      </c>
      <c r="B18" s="105" t="s">
        <v>108</v>
      </c>
      <c r="C18" s="106" t="s">
        <v>109</v>
      </c>
      <c r="D18" s="107" t="n">
        <v>22489</v>
      </c>
      <c r="E18" s="108" t="str">
        <f aca="false">CONCATENATE(YEAR($M$1)-YEAR(D18)," ans")</f>
        <v>63 ans</v>
      </c>
      <c r="F18" s="129" t="str">
        <f aca="false">IF(AND(DAY(D18)=DAY($M$1),MONTH(D18)=MONTH($M$1)),"ok","")</f>
        <v/>
      </c>
      <c r="G18" s="30" t="n">
        <f aca="false">IF(MONTH(D18)=MONTH($M$1),"Ce mois ci",(MONTH(D18)))</f>
        <v>7</v>
      </c>
      <c r="H18" s="32" t="s">
        <v>110</v>
      </c>
      <c r="I18" s="38" t="s">
        <v>111</v>
      </c>
      <c r="J18" s="39" t="s">
        <v>112</v>
      </c>
      <c r="K18" s="39" t="s">
        <v>113</v>
      </c>
      <c r="L18" s="33" t="s">
        <v>114</v>
      </c>
    </row>
    <row r="19" s="130" customFormat="true" ht="24.75" hidden="false" customHeight="true" outlineLevel="0" collapsed="false">
      <c r="A19" s="5" t="n">
        <v>15</v>
      </c>
      <c r="B19" s="71" t="s">
        <v>41</v>
      </c>
      <c r="C19" s="72" t="s">
        <v>60</v>
      </c>
      <c r="D19" s="73" t="n">
        <v>19937</v>
      </c>
      <c r="E19" s="74" t="str">
        <f aca="false">CONCATENATE(YEAR($M$1)-YEAR(D19)," ans")</f>
        <v>70 ans</v>
      </c>
      <c r="F19" s="129" t="str">
        <f aca="false">IF(AND(DAY(D19)=DAY($M$1),MONTH(D19)=MONTH($M$1)),"ok","")</f>
        <v/>
      </c>
      <c r="G19" s="30" t="n">
        <f aca="false">IF(MONTH(D19)=MONTH($M$1),"Ce mois ci",(MONTH(D19)))</f>
        <v>8</v>
      </c>
      <c r="H19" s="32" t="s">
        <v>61</v>
      </c>
      <c r="I19" s="38" t="s">
        <v>67</v>
      </c>
      <c r="J19" s="39" t="s">
        <v>68</v>
      </c>
      <c r="K19" s="32"/>
      <c r="L19" s="33"/>
    </row>
    <row r="20" s="130" customFormat="true" ht="24.75" hidden="false" customHeight="true" outlineLevel="0" collapsed="false">
      <c r="A20" s="5" t="n">
        <v>12</v>
      </c>
      <c r="B20" s="63" t="s">
        <v>58</v>
      </c>
      <c r="C20" s="64" t="s">
        <v>53</v>
      </c>
      <c r="D20" s="65" t="n">
        <v>15562</v>
      </c>
      <c r="E20" s="66" t="str">
        <f aca="false">CONCATENATE(YEAR($M$1)-YEAR(D20)," ans")</f>
        <v>82 ans</v>
      </c>
      <c r="F20" s="129" t="str">
        <f aca="false">IF(AND(DAY(D20)=DAY($M$1),MONTH(D20)=MONTH($M$1)),"ok","")</f>
        <v/>
      </c>
      <c r="G20" s="30" t="n">
        <f aca="false">IF(MONTH(D20)=MONTH($M$1),"Ce mois ci",(MONTH(D20)))</f>
        <v>8</v>
      </c>
      <c r="H20" s="32"/>
      <c r="I20" s="38" t="s">
        <v>54</v>
      </c>
      <c r="J20" s="32" t="s">
        <v>55</v>
      </c>
      <c r="K20" s="32" t="s">
        <v>127</v>
      </c>
      <c r="L20" s="33"/>
    </row>
    <row r="21" s="130" customFormat="true" ht="24.75" hidden="false" customHeight="true" outlineLevel="0" collapsed="false">
      <c r="A21" s="5" t="n">
        <v>30</v>
      </c>
      <c r="B21" s="137" t="s">
        <v>128</v>
      </c>
      <c r="C21" s="138" t="s">
        <v>129</v>
      </c>
      <c r="D21" s="139" t="n">
        <v>24328</v>
      </c>
      <c r="E21" s="51" t="str">
        <f aca="false">CONCATENATE(YEAR($M$1)-YEAR(D21)," ans")</f>
        <v>58 ans</v>
      </c>
      <c r="F21" s="129" t="str">
        <f aca="false">IF(AND(DAY(D21)=DAY($M$1),MONTH(D21)=MONTH($M$1)),"ok","")</f>
        <v/>
      </c>
      <c r="G21" s="30" t="n">
        <f aca="false">IF(MONTH(D21)=MONTH($M$1),"Ce mois ci",(MONTH(D21)))</f>
        <v>8</v>
      </c>
      <c r="H21" s="124"/>
      <c r="I21" s="21" t="s">
        <v>130</v>
      </c>
      <c r="J21" s="114"/>
      <c r="K21" s="114" t="s">
        <v>131</v>
      </c>
      <c r="L21" s="115"/>
    </row>
    <row r="22" s="130" customFormat="true" ht="24.75" hidden="false" customHeight="true" outlineLevel="0" collapsed="false">
      <c r="A22" s="113" t="n">
        <v>4</v>
      </c>
      <c r="B22" s="34" t="s">
        <v>27</v>
      </c>
      <c r="C22" s="37" t="s">
        <v>13</v>
      </c>
      <c r="D22" s="140" t="n">
        <v>17393</v>
      </c>
      <c r="E22" s="37" t="str">
        <f aca="false">CONCATENATE(YEAR($M$1)-YEAR(D22)," ans")</f>
        <v>77 ans</v>
      </c>
      <c r="F22" s="129" t="str">
        <f aca="false">IF(AND(DAY(D22)=DAY($M$1),MONTH(D22)=MONTH($M$1)),"ok","")</f>
        <v/>
      </c>
      <c r="G22" s="30" t="n">
        <f aca="false">IF(MONTH(D22)=MONTH($M$1),"Ce mois ci",(MONTH(D22)))</f>
        <v>8</v>
      </c>
      <c r="H22" s="32"/>
      <c r="I22" s="94" t="s">
        <v>28</v>
      </c>
      <c r="J22" s="32" t="s">
        <v>24</v>
      </c>
      <c r="K22" s="32" t="s">
        <v>25</v>
      </c>
      <c r="L22" s="33"/>
    </row>
    <row r="23" s="130" customFormat="true" ht="24.75" hidden="true" customHeight="true" outlineLevel="0" collapsed="false">
      <c r="A23" s="5" t="n">
        <v>7</v>
      </c>
      <c r="B23" s="141" t="s">
        <v>22</v>
      </c>
      <c r="C23" s="142" t="s">
        <v>40</v>
      </c>
      <c r="D23" s="143" t="n">
        <v>19221</v>
      </c>
      <c r="E23" s="144" t="str">
        <f aca="false">CONCATENATE(YEAR($M$1)-YEAR(D23)," ans")</f>
        <v>72 ans</v>
      </c>
      <c r="F23" s="129" t="str">
        <f aca="false">IF(AND(DAY(D23)=DAY($M$1),MONTH(D23)=MONTH($M$1)),"ok","")</f>
        <v/>
      </c>
      <c r="G23" s="136" t="n">
        <f aca="false">IF(MONTH(D23)=MONTH($M$1),"Ce mois ci",(MONTH(D23)))</f>
        <v>8</v>
      </c>
      <c r="H23" s="145" t="s">
        <v>41</v>
      </c>
      <c r="I23" s="145" t="s">
        <v>42</v>
      </c>
      <c r="J23" s="145"/>
      <c r="K23" s="146"/>
      <c r="L23" s="147"/>
    </row>
    <row r="24" s="130" customFormat="true" ht="24.75" hidden="false" customHeight="true" outlineLevel="0" collapsed="false">
      <c r="A24" s="5" t="n">
        <v>31</v>
      </c>
      <c r="B24" s="137" t="s">
        <v>132</v>
      </c>
      <c r="C24" s="138" t="s">
        <v>40</v>
      </c>
      <c r="D24" s="139" t="n">
        <v>25433</v>
      </c>
      <c r="E24" s="148" t="str">
        <f aca="false">CONCATENATE(YEAR($M$1)-YEAR(D24)," ans")</f>
        <v>55 ans</v>
      </c>
      <c r="F24" s="129" t="str">
        <f aca="false">IF(AND(DAY(D24)=DAY($M$1),MONTH(D24)=MONTH($M$1)),"ok","")</f>
        <v/>
      </c>
      <c r="G24" s="30" t="n">
        <f aca="false">IF(MONTH(D24)=MONTH($M$1),"Ce mois ci",(MONTH(D24)))</f>
        <v>8</v>
      </c>
      <c r="H24" s="32"/>
      <c r="I24" s="38" t="s">
        <v>133</v>
      </c>
      <c r="J24" s="114"/>
      <c r="K24" s="114" t="s">
        <v>134</v>
      </c>
      <c r="L24" s="115"/>
    </row>
    <row r="25" s="130" customFormat="true" ht="24.75" hidden="false" customHeight="true" outlineLevel="0" collapsed="false">
      <c r="A25" s="5" t="n">
        <v>16</v>
      </c>
      <c r="B25" s="75" t="s">
        <v>69</v>
      </c>
      <c r="C25" s="76" t="s">
        <v>60</v>
      </c>
      <c r="D25" s="77" t="n">
        <v>20323</v>
      </c>
      <c r="E25" s="78" t="str">
        <f aca="false">CONCATENATE(YEAR($M$1)-YEAR(D25)," ans")</f>
        <v>69 ans</v>
      </c>
      <c r="F25" s="129" t="str">
        <f aca="false">IF(AND(DAY(D25)=DAY($M$1),MONTH(D25)=MONTH($M$1)),"ok","")</f>
        <v/>
      </c>
      <c r="G25" s="30" t="n">
        <f aca="false">IF(MONTH(D25)=MONTH($M$1),"Ce mois ci",(MONTH(D25)))</f>
        <v>8</v>
      </c>
      <c r="H25" s="32" t="s">
        <v>61</v>
      </c>
      <c r="I25" s="38" t="s">
        <v>70</v>
      </c>
      <c r="J25" s="32" t="s">
        <v>71</v>
      </c>
      <c r="K25" s="39"/>
      <c r="L25" s="33"/>
    </row>
    <row r="26" s="130" customFormat="true" ht="24.75" hidden="false" customHeight="true" outlineLevel="0" collapsed="false">
      <c r="A26" s="5" t="n">
        <v>8</v>
      </c>
      <c r="B26" s="14" t="s">
        <v>43</v>
      </c>
      <c r="C26" s="15" t="s">
        <v>40</v>
      </c>
      <c r="D26" s="16" t="n">
        <v>17036</v>
      </c>
      <c r="E26" s="128" t="str">
        <f aca="false">CONCATENATE(YEAR($M$1)-YEAR(D26)," ans")</f>
        <v>78 ans</v>
      </c>
      <c r="F26" s="129" t="str">
        <f aca="false">IF(AND(DAY(D26)=DAY($M$1),MONTH(D26)=MONTH($M$1)),"ok","")</f>
        <v/>
      </c>
      <c r="G26" s="30" t="n">
        <f aca="false">IF(MONTH(D26)=MONTH($M$1),"Ce mois ci",(MONTH(D26)))</f>
        <v>8</v>
      </c>
      <c r="H26" s="22" t="s">
        <v>41</v>
      </c>
      <c r="I26" s="149" t="s">
        <v>44</v>
      </c>
      <c r="J26" s="22"/>
      <c r="K26" s="123" t="s">
        <v>45</v>
      </c>
      <c r="L26" s="24"/>
    </row>
    <row r="27" s="130" customFormat="true" ht="24.75" hidden="false" customHeight="true" outlineLevel="0" collapsed="false">
      <c r="A27" s="5" t="n">
        <v>11</v>
      </c>
      <c r="B27" s="63" t="s">
        <v>22</v>
      </c>
      <c r="C27" s="64" t="s">
        <v>53</v>
      </c>
      <c r="D27" s="65" t="n">
        <v>17430</v>
      </c>
      <c r="E27" s="66" t="str">
        <f aca="false">CONCATENATE(YEAR($M$1)-YEAR(D27)," ans")</f>
        <v>77 ans</v>
      </c>
      <c r="F27" s="129" t="str">
        <f aca="false">IF(AND(DAY(D27)=DAY($M$1),MONTH(D27)=MONTH($M$1)),"ok","")</f>
        <v/>
      </c>
      <c r="G27" s="30" t="n">
        <f aca="false">IF(MONTH(D27)=MONTH($M$1),"Ce mois ci",(MONTH(D27)))</f>
        <v>9</v>
      </c>
      <c r="H27" s="32" t="s">
        <v>35</v>
      </c>
      <c r="I27" s="38" t="s">
        <v>54</v>
      </c>
      <c r="J27" s="32" t="s">
        <v>55</v>
      </c>
      <c r="K27" s="39" t="s">
        <v>56</v>
      </c>
      <c r="L27" s="33" t="s">
        <v>57</v>
      </c>
    </row>
    <row r="28" s="130" customFormat="true" ht="24.75" hidden="false" customHeight="true" outlineLevel="0" collapsed="false">
      <c r="A28" s="5" t="n">
        <v>29</v>
      </c>
      <c r="B28" s="25" t="s">
        <v>115</v>
      </c>
      <c r="C28" s="26" t="s">
        <v>109</v>
      </c>
      <c r="D28" s="27" t="n">
        <v>19998</v>
      </c>
      <c r="E28" s="56" t="str">
        <f aca="false">CONCATENATE(YEAR($M$1)-YEAR(D28)," ans")</f>
        <v>70 ans</v>
      </c>
      <c r="F28" s="129" t="str">
        <f aca="false">IF(AND(DAY(D28)=DAY($M$1),MONTH(D28)=MONTH($M$1)),"ok","")</f>
        <v/>
      </c>
      <c r="G28" s="30" t="n">
        <f aca="false">IF(MONTH(D28)=MONTH($M$1),"Ce mois ci",(MONTH(D28)))</f>
        <v>10</v>
      </c>
      <c r="H28" s="32" t="s">
        <v>110</v>
      </c>
      <c r="I28" s="38" t="s">
        <v>116</v>
      </c>
      <c r="J28" s="39" t="s">
        <v>117</v>
      </c>
      <c r="K28" s="39" t="s">
        <v>118</v>
      </c>
      <c r="L28" s="33" t="s">
        <v>119</v>
      </c>
    </row>
    <row r="29" s="130" customFormat="true" ht="24.75" hidden="false" customHeight="true" outlineLevel="0" collapsed="false">
      <c r="A29" s="5" t="n">
        <v>27</v>
      </c>
      <c r="B29" s="101" t="s">
        <v>76</v>
      </c>
      <c r="C29" s="102" t="s">
        <v>102</v>
      </c>
      <c r="D29" s="103" t="n">
        <v>15992</v>
      </c>
      <c r="E29" s="104" t="str">
        <f aca="false">CONCATENATE(YEAR($M$1)-YEAR(D29)," ans")</f>
        <v>81 ans</v>
      </c>
      <c r="F29" s="129" t="str">
        <f aca="false">IF(AND(DAY(D29)=DAY($M$1),MONTH(D29)=MONTH($M$1)),"ok","")</f>
        <v/>
      </c>
      <c r="G29" s="30" t="n">
        <f aca="false">IF(MONTH(D29)=MONTH($M$1),"Ce mois ci",(MONTH(D29)))</f>
        <v>10</v>
      </c>
      <c r="H29" s="32" t="s">
        <v>103</v>
      </c>
      <c r="I29" s="94" t="s">
        <v>104</v>
      </c>
      <c r="J29" s="39" t="s">
        <v>105</v>
      </c>
      <c r="K29" s="39" t="s">
        <v>106</v>
      </c>
      <c r="L29" s="33" t="s">
        <v>107</v>
      </c>
    </row>
    <row r="30" s="130" customFormat="true" ht="24.75" hidden="false" customHeight="true" outlineLevel="0" collapsed="false">
      <c r="A30" s="5" t="n">
        <v>2</v>
      </c>
      <c r="B30" s="25" t="s">
        <v>18</v>
      </c>
      <c r="C30" s="26" t="s">
        <v>13</v>
      </c>
      <c r="D30" s="27" t="n">
        <v>20398</v>
      </c>
      <c r="E30" s="28" t="str">
        <f aca="false">CONCATENATE(YEAR($M$1)-YEAR(D30)," ans")</f>
        <v>69 ans</v>
      </c>
      <c r="F30" s="129" t="str">
        <f aca="false">IF(AND(DAY(D30)=DAY($M$1),MONTH(D30)=MONTH($M$1)),"ok","")</f>
        <v/>
      </c>
      <c r="G30" s="30" t="n">
        <f aca="false">IF(MONTH(D30)=MONTH($M$1),"Ce mois ci",(MONTH(D30)))</f>
        <v>11</v>
      </c>
      <c r="H30" s="31"/>
      <c r="I30" s="38" t="s">
        <v>123</v>
      </c>
      <c r="J30" s="32" t="s">
        <v>20</v>
      </c>
      <c r="K30" s="32" t="s">
        <v>21</v>
      </c>
      <c r="L30" s="33" t="s">
        <v>17</v>
      </c>
    </row>
    <row r="31" s="130" customFormat="true" ht="24.75" hidden="false" customHeight="true" outlineLevel="0" collapsed="false">
      <c r="A31" s="5" t="n">
        <v>22</v>
      </c>
      <c r="B31" s="25" t="s">
        <v>12</v>
      </c>
      <c r="C31" s="26" t="s">
        <v>13</v>
      </c>
      <c r="D31" s="27" t="n">
        <v>19694</v>
      </c>
      <c r="E31" s="28" t="str">
        <f aca="false">CONCATENATE(YEAR($M$1)-YEAR(D31)," ans")</f>
        <v>71 ans</v>
      </c>
      <c r="F31" s="129" t="str">
        <f aca="false">IF(AND(DAY(D31)=DAY($M$1),MONTH(D31)=MONTH($M$1)),"ok","")</f>
        <v/>
      </c>
      <c r="G31" s="30" t="n">
        <f aca="false">IF(MONTH(D31)=MONTH($M$1),"Ce mois ci",(MONTH(D31)))</f>
        <v>12</v>
      </c>
      <c r="H31" s="32" t="s">
        <v>14</v>
      </c>
      <c r="I31" s="38" t="s">
        <v>123</v>
      </c>
      <c r="J31" s="32"/>
      <c r="K31" s="32" t="s">
        <v>16</v>
      </c>
      <c r="L31" s="33" t="s">
        <v>17</v>
      </c>
    </row>
    <row r="32" s="130" customFormat="true" ht="24.75" hidden="false" customHeight="true" outlineLevel="0" collapsed="false">
      <c r="A32" s="5" t="n">
        <v>1</v>
      </c>
      <c r="B32" s="90" t="s">
        <v>89</v>
      </c>
      <c r="C32" s="91" t="s">
        <v>77</v>
      </c>
      <c r="D32" s="92" t="n">
        <v>19718</v>
      </c>
      <c r="E32" s="93" t="str">
        <f aca="false">CONCATENATE(YEAR($M$1)-YEAR(D32)," ans")</f>
        <v>71 ans</v>
      </c>
      <c r="F32" s="129" t="str">
        <f aca="false">IF(AND(DAY(D32)=DAY($M$1),MONTH(D32)=MONTH($M$1)),"ok","")</f>
        <v/>
      </c>
      <c r="G32" s="30" t="n">
        <f aca="false">IF(MONTH(D32)=MONTH($M$1),"Ce mois ci",(MONTH(D32)))</f>
        <v>12</v>
      </c>
      <c r="H32" s="32" t="s">
        <v>78</v>
      </c>
      <c r="I32" s="38" t="s">
        <v>86</v>
      </c>
      <c r="J32" s="150" t="s">
        <v>87</v>
      </c>
      <c r="K32" s="39" t="s">
        <v>90</v>
      </c>
      <c r="L32" s="57"/>
    </row>
    <row r="33" customFormat="false" ht="12.75" hidden="false" customHeight="false" outlineLevel="0" collapsed="false">
      <c r="B33" s="116" t="s">
        <v>120</v>
      </c>
      <c r="C33" s="116" t="s">
        <v>120</v>
      </c>
      <c r="D33" s="2" t="n">
        <v>44055</v>
      </c>
      <c r="E33" s="2" t="str">
        <f aca="false">CONCATENATE(YEAR($M$1)-YEAR(D33)," ans")</f>
        <v>4 ans</v>
      </c>
      <c r="F33" s="129" t="str">
        <f aca="false">IF(AND(DAY(D33)=DAY($M$1),MONTH(D33)=MONTH($M$1)),"ok","")</f>
        <v/>
      </c>
      <c r="G33" s="151" t="e">
        <f aca="false">IF(AND(DAY(E33)=DAY($M$1),MONTH(E33)=MONTH($M$1)),"ok","QUOI")</f>
        <v>#VALUE!</v>
      </c>
    </row>
    <row r="34" customFormat="false" ht="12.75" hidden="false" customHeight="false" outlineLevel="0" collapsed="false">
      <c r="B34" s="116" t="s">
        <v>121</v>
      </c>
      <c r="F34" s="3" t="s">
        <v>122</v>
      </c>
      <c r="G34" s="118"/>
    </row>
    <row r="36" customFormat="false" ht="12.75" hidden="false" customHeight="false" outlineLevel="0" collapsed="false">
      <c r="A36" s="2"/>
    </row>
  </sheetData>
  <conditionalFormatting sqref="G2:G32">
    <cfRule type="cellIs" priority="2" operator="equal" aboveAverage="0" equalAverage="0" bottom="0" percent="0" rank="0" text="" dxfId="2">
      <formula>"Ce mois ci"</formula>
    </cfRule>
  </conditionalFormatting>
  <conditionalFormatting sqref="F33">
    <cfRule type="cellIs" priority="3" operator="equal" aboveAverage="0" equalAverage="0" bottom="0" percent="0" rank="0" text="" dxfId="3">
      <formula>"OK"</formula>
    </cfRule>
  </conditionalFormatting>
  <conditionalFormatting sqref="F2:F32">
    <cfRule type="cellIs" priority="4" operator="equal" aboveAverage="0" equalAverage="0" bottom="0" percent="0" rank="0" text="" dxfId="4">
      <formula>"OK"</formula>
    </cfRule>
  </conditionalFormatting>
  <hyperlinks>
    <hyperlink ref="I2" r:id="rId1" display="marc.dordain@cegetel.net"/>
    <hyperlink ref="I4" r:id="rId2" display="jmcfbi@gmail.com"/>
    <hyperlink ref="I5" r:id="rId3" display="gerard@dordain.net"/>
    <hyperlink ref="I6" r:id="rId4" display="dordain-theron@laposte.net"/>
    <hyperlink ref="I7" r:id="rId5" display="dominiquebouvier@pastel02.com"/>
    <hyperlink ref="I8" r:id="rId6" display="vincent.cornetet@protonmail.com"/>
    <hyperlink ref="I9" r:id="rId7" display="beigecarmin@free.fr"/>
    <hyperlink ref="I10" r:id="rId8" display="caillemluz@gmail.com"/>
    <hyperlink ref="I12" r:id="rId9" display="martine.cornetet@orange.fr"/>
    <hyperlink ref="I14" r:id="rId10" display="gerard@dordain.net"/>
    <hyperlink ref="I15" r:id="rId11" display="mfghilbert@gmail.com"/>
    <hyperlink ref="I16" r:id="rId12" display="martine.cornetet@orange.fr"/>
    <hyperlink ref="I17" r:id="rId13" display="marc.dordain@cegetel.net"/>
    <hyperlink ref="I18" r:id="rId14" display="didier.vasselin0077@orange.fr"/>
    <hyperlink ref="I20" r:id="rId15" display="chartierpaul@sfr.fr"/>
    <hyperlink ref="I22" r:id="rId16" display="dominiquebouvier@pastel02.com"/>
    <hyperlink ref="I25" r:id="rId17" display="vero.cornetet@orange.fr"/>
    <hyperlink ref="I26" r:id="rId18" display="jmcfbi@gmail.com"/>
    <hyperlink ref="I27" r:id="rId19" display="chartierpaul@sfr.fr"/>
    <hyperlink ref="I28" r:id="rId20" display="vasselinfrederique@orange.fr"/>
    <hyperlink ref="I29" r:id="rId21" display="baboulony@yahoo.fr"/>
    <hyperlink ref="I30" r:id="rId22" display="bouvier.philippe@bbox.fr"/>
    <hyperlink ref="I31" r:id="rId23" display="bouvier.philippe@bbox.fr"/>
    <hyperlink ref="I32" r:id="rId24" display="dordain-theron@laposte.net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36"/>
  <sheetViews>
    <sheetView showFormulas="false" showGridLines="true" showRowColHeaders="true" showZeros="true" rightToLeft="false" tabSelected="false" showOutlineSymbols="true" defaultGridColor="true" view="normal" topLeftCell="A11" colorId="64" zoomScale="85" zoomScaleNormal="85" zoomScalePageLayoutView="100" workbookViewId="0">
      <selection pane="topLeft" activeCell="F20" activeCellId="0" sqref="F20"/>
    </sheetView>
  </sheetViews>
  <sheetFormatPr defaultColWidth="10.72265625" defaultRowHeight="12.75" zeroHeight="false" outlineLevelRow="0" outlineLevelCol="0"/>
  <cols>
    <col collapsed="false" customWidth="true" hidden="false" outlineLevel="0" max="1" min="1" style="0" width="4.9"/>
    <col collapsed="false" customWidth="true" hidden="false" outlineLevel="0" max="2" min="2" style="0" width="15.81"/>
    <col collapsed="false" customWidth="true" hidden="false" outlineLevel="0" max="3" min="3" style="1" width="10.82"/>
    <col collapsed="false" customWidth="true" hidden="false" outlineLevel="0" max="4" min="4" style="2" width="13.89"/>
    <col collapsed="false" customWidth="true" hidden="false" outlineLevel="0" max="5" min="5" style="2" width="11.54"/>
    <col collapsed="false" customWidth="true" hidden="false" outlineLevel="0" max="6" min="6" style="4" width="12.27"/>
    <col collapsed="false" customWidth="true" hidden="false" outlineLevel="0" max="7" min="7" style="1" width="17.73"/>
    <col collapsed="false" customWidth="true" hidden="false" outlineLevel="0" max="8" min="8" style="0" width="25.72"/>
    <col collapsed="false" customWidth="true" hidden="false" outlineLevel="0" max="9" min="9" style="0" width="13.63"/>
    <col collapsed="false" customWidth="true" hidden="false" outlineLevel="0" max="10" min="10" style="0" width="14.36"/>
    <col collapsed="false" customWidth="true" hidden="false" outlineLevel="0" max="11" min="11" style="0" width="43.82"/>
  </cols>
  <sheetData>
    <row r="1" customFormat="false" ht="13.5" hidden="false" customHeight="false" outlineLevel="0" collapsed="false">
      <c r="A1" s="6" t="s">
        <v>0</v>
      </c>
      <c r="B1" s="7" t="s">
        <v>1</v>
      </c>
      <c r="C1" s="8" t="s">
        <v>2</v>
      </c>
      <c r="D1" s="8" t="s">
        <v>3</v>
      </c>
      <c r="E1" s="9" t="s">
        <v>4</v>
      </c>
      <c r="F1" s="126" t="s">
        <v>6</v>
      </c>
      <c r="G1" s="10" t="s">
        <v>135</v>
      </c>
      <c r="H1" s="11" t="s">
        <v>8</v>
      </c>
      <c r="I1" s="12" t="s">
        <v>9</v>
      </c>
      <c r="J1" s="12" t="s">
        <v>10</v>
      </c>
      <c r="K1" s="9" t="s">
        <v>11</v>
      </c>
      <c r="L1" s="127" t="n">
        <f aca="true">TODAY()</f>
        <v>45405</v>
      </c>
    </row>
    <row r="2" s="130" customFormat="true" ht="24.75" hidden="false" customHeight="true" outlineLevel="0" collapsed="false">
      <c r="A2" s="5" t="n">
        <v>26</v>
      </c>
      <c r="B2" s="14" t="s">
        <v>100</v>
      </c>
      <c r="C2" s="15" t="s">
        <v>77</v>
      </c>
      <c r="D2" s="16" t="n">
        <v>18994</v>
      </c>
      <c r="E2" s="128" t="str">
        <f aca="false">CONCATENATE(YEAR($L$1)-YEAR(D2)," ans")</f>
        <v>72 ans</v>
      </c>
      <c r="F2" s="30" t="n">
        <f aca="false">IF(MONTH(D2)=MONTH($L$1),"Ce mois ci",(MONTH(D2)))</f>
        <v>1</v>
      </c>
      <c r="G2" s="22" t="s">
        <v>136</v>
      </c>
      <c r="H2" s="152" t="s">
        <v>97</v>
      </c>
      <c r="I2" s="39" t="s">
        <v>98</v>
      </c>
      <c r="J2" s="39" t="s">
        <v>99</v>
      </c>
      <c r="K2" s="23" t="s">
        <v>101</v>
      </c>
    </row>
    <row r="3" s="130" customFormat="true" ht="24.75" hidden="false" customHeight="true" outlineLevel="0" collapsed="false">
      <c r="A3" s="5" t="n">
        <v>19</v>
      </c>
      <c r="B3" s="84" t="s">
        <v>83</v>
      </c>
      <c r="C3" s="85" t="s">
        <v>77</v>
      </c>
      <c r="D3" s="86" t="n">
        <v>20493</v>
      </c>
      <c r="E3" s="87" t="str">
        <f aca="false">CONCATENATE(YEAR($L$1)-YEAR(D3)," ans")</f>
        <v>68 ans</v>
      </c>
      <c r="F3" s="30" t="n">
        <f aca="false">IF(MONTH(D3)=MONTH($L$1),"Ce mois ci",(MONTH(D3)))</f>
        <v>2</v>
      </c>
      <c r="G3" s="32" t="s">
        <v>137</v>
      </c>
      <c r="H3" s="153"/>
      <c r="I3" s="39"/>
      <c r="J3" s="32" t="s">
        <v>81</v>
      </c>
      <c r="K3" s="33"/>
    </row>
    <row r="4" s="130" customFormat="true" ht="24.75" hidden="false" customHeight="true" outlineLevel="0" collapsed="false">
      <c r="A4" s="5" t="n">
        <v>9</v>
      </c>
      <c r="B4" s="25" t="s">
        <v>46</v>
      </c>
      <c r="C4" s="26" t="s">
        <v>40</v>
      </c>
      <c r="D4" s="27" t="n">
        <v>22697</v>
      </c>
      <c r="E4" s="56" t="str">
        <f aca="false">CONCATENATE(YEAR($L$1)-YEAR(D4)," ans")</f>
        <v>62 ans</v>
      </c>
      <c r="F4" s="30" t="n">
        <f aca="false">IF(MONTH(D4)=MONTH($L$1),"Ce mois ci",(MONTH(D4)))</f>
        <v>2</v>
      </c>
      <c r="G4" s="32" t="s">
        <v>138</v>
      </c>
      <c r="H4" s="152" t="s">
        <v>44</v>
      </c>
      <c r="I4" s="32"/>
      <c r="J4" s="57"/>
      <c r="K4" s="33" t="s">
        <v>47</v>
      </c>
    </row>
    <row r="5" s="130" customFormat="true" ht="24.75" hidden="false" customHeight="true" outlineLevel="0" collapsed="false">
      <c r="A5" s="5" t="n">
        <v>24</v>
      </c>
      <c r="B5" s="97" t="s">
        <v>95</v>
      </c>
      <c r="C5" s="42" t="s">
        <v>77</v>
      </c>
      <c r="D5" s="42" t="n">
        <v>20509</v>
      </c>
      <c r="E5" s="43" t="str">
        <f aca="false">CONCATENATE(YEAR($L$1)-YEAR(D5)," ans")</f>
        <v>68 ans</v>
      </c>
      <c r="F5" s="30" t="n">
        <f aca="false">IF(MONTH(D5)=MONTH($L$1),"Ce mois ci",(MONTH(D5)))</f>
        <v>2</v>
      </c>
      <c r="G5" s="131" t="s">
        <v>139</v>
      </c>
      <c r="H5" s="154" t="s">
        <v>92</v>
      </c>
      <c r="I5" s="32" t="s">
        <v>93</v>
      </c>
      <c r="J5" s="95"/>
      <c r="K5" s="95"/>
    </row>
    <row r="6" s="130" customFormat="true" ht="24.75" hidden="false" customHeight="true" outlineLevel="0" collapsed="false">
      <c r="A6" s="5" t="n">
        <v>21</v>
      </c>
      <c r="B6" s="90" t="s">
        <v>85</v>
      </c>
      <c r="C6" s="91" t="s">
        <v>77</v>
      </c>
      <c r="D6" s="92" t="n">
        <v>19066</v>
      </c>
      <c r="E6" s="93" t="str">
        <f aca="false">CONCATENATE(YEAR($L$1)-YEAR(D6)," ans")</f>
        <v>72 ans</v>
      </c>
      <c r="F6" s="30" t="n">
        <f aca="false">IF(MONTH(D6)=MONTH($L$1),"Ce mois ci",(MONTH(D6)))</f>
        <v>3</v>
      </c>
      <c r="G6" s="32" t="s">
        <v>78</v>
      </c>
      <c r="H6" s="153" t="s">
        <v>86</v>
      </c>
      <c r="I6" s="39" t="s">
        <v>87</v>
      </c>
      <c r="J6" s="39" t="s">
        <v>88</v>
      </c>
      <c r="K6" s="62"/>
    </row>
    <row r="7" s="130" customFormat="true" ht="24.75" hidden="false" customHeight="true" outlineLevel="0" collapsed="false">
      <c r="A7" s="5" t="n">
        <v>3</v>
      </c>
      <c r="B7" s="34" t="s">
        <v>22</v>
      </c>
      <c r="C7" s="35" t="s">
        <v>13</v>
      </c>
      <c r="D7" s="36" t="n">
        <v>16154</v>
      </c>
      <c r="E7" s="37" t="str">
        <f aca="false">CONCATENATE(YEAR($L$1)-YEAR(D7)," ans")</f>
        <v>80 ans</v>
      </c>
      <c r="F7" s="30" t="n">
        <f aca="false">IF(MONTH(D7)=MONTH($L$1),"Ce mois ci",(MONTH(D7)))</f>
        <v>3</v>
      </c>
      <c r="G7" s="32" t="s">
        <v>14</v>
      </c>
      <c r="H7" s="153" t="s">
        <v>28</v>
      </c>
      <c r="I7" s="32" t="s">
        <v>24</v>
      </c>
      <c r="J7" s="32" t="s">
        <v>25</v>
      </c>
      <c r="K7" s="33" t="s">
        <v>26</v>
      </c>
    </row>
    <row r="8" s="130" customFormat="true" ht="24.75" hidden="false" customHeight="true" outlineLevel="0" collapsed="false">
      <c r="A8" s="5" t="n">
        <v>17</v>
      </c>
      <c r="B8" s="79" t="s">
        <v>72</v>
      </c>
      <c r="C8" s="80" t="s">
        <v>60</v>
      </c>
      <c r="D8" s="81" t="n">
        <v>22018</v>
      </c>
      <c r="E8" s="82" t="str">
        <f aca="false">CONCATENATE(YEAR($L$1)-YEAR(D8)," ans")</f>
        <v>64 ans</v>
      </c>
      <c r="F8" s="30" t="str">
        <f aca="false">IF(MONTH(D8)=MONTH($L$1),"Ce mois ci",(MONTH(D8)))</f>
        <v>Ce mois ci</v>
      </c>
      <c r="G8" s="32" t="s">
        <v>61</v>
      </c>
      <c r="H8" s="155" t="s">
        <v>140</v>
      </c>
      <c r="I8" s="32" t="s">
        <v>74</v>
      </c>
      <c r="J8" s="124"/>
      <c r="K8" s="33" t="s">
        <v>75</v>
      </c>
    </row>
    <row r="9" s="130" customFormat="true" ht="24.75" hidden="false" customHeight="true" outlineLevel="0" collapsed="false">
      <c r="A9" s="5" t="n">
        <v>6</v>
      </c>
      <c r="B9" s="44" t="s">
        <v>33</v>
      </c>
      <c r="C9" s="45" t="s">
        <v>34</v>
      </c>
      <c r="D9" s="46" t="n">
        <v>18740</v>
      </c>
      <c r="E9" s="47" t="str">
        <f aca="false">CONCATENATE(YEAR($L$1)-YEAR(D9)," ans")</f>
        <v>73 ans</v>
      </c>
      <c r="F9" s="30" t="str">
        <f aca="false">IF(MONTH(D9)=MONTH($L$1),"Ce mois ci",(MONTH(D9)))</f>
        <v>Ce mois ci</v>
      </c>
      <c r="G9" s="32" t="s">
        <v>35</v>
      </c>
      <c r="H9" s="153" t="s">
        <v>36</v>
      </c>
      <c r="I9" s="39" t="s">
        <v>37</v>
      </c>
      <c r="J9" s="39" t="s">
        <v>38</v>
      </c>
      <c r="K9" s="132" t="s">
        <v>39</v>
      </c>
    </row>
    <row r="10" s="130" customFormat="true" ht="24.75" hidden="false" customHeight="true" outlineLevel="0" collapsed="false">
      <c r="A10" s="5" t="n">
        <v>10</v>
      </c>
      <c r="B10" s="58" t="s">
        <v>48</v>
      </c>
      <c r="C10" s="59" t="s">
        <v>40</v>
      </c>
      <c r="D10" s="60" t="n">
        <v>19113</v>
      </c>
      <c r="E10" s="61" t="str">
        <f aca="false">CONCATENATE(YEAR($L$1)-YEAR(D10)," ans")</f>
        <v>72 ans</v>
      </c>
      <c r="F10" s="30" t="str">
        <f aca="false">IF(MONTH(D10)=MONTH($L$1),"Ce mois ci",(MONTH(D10)))</f>
        <v>Ce mois ci</v>
      </c>
      <c r="G10" s="32" t="s">
        <v>49</v>
      </c>
      <c r="H10" s="153" t="s">
        <v>50</v>
      </c>
      <c r="I10" s="32" t="s">
        <v>51</v>
      </c>
      <c r="J10" s="32" t="s">
        <v>52</v>
      </c>
      <c r="K10" s="62"/>
    </row>
    <row r="11" s="130" customFormat="true" ht="24.75" hidden="false" customHeight="true" outlineLevel="0" collapsed="false">
      <c r="A11" s="5" t="n">
        <v>18</v>
      </c>
      <c r="B11" s="84" t="s">
        <v>76</v>
      </c>
      <c r="C11" s="85" t="s">
        <v>77</v>
      </c>
      <c r="D11" s="86" t="n">
        <v>17675</v>
      </c>
      <c r="E11" s="87" t="str">
        <f aca="false">CONCATENATE(YEAR($L$1)-YEAR(D11)," ans")</f>
        <v>76 ans</v>
      </c>
      <c r="F11" s="30" t="n">
        <f aca="false">IF(MONTH(D11)=MONTH($L$1),"Ce mois ci",(MONTH(D11)))</f>
        <v>5</v>
      </c>
      <c r="G11" s="32" t="s">
        <v>78</v>
      </c>
      <c r="H11" s="153" t="s">
        <v>79</v>
      </c>
      <c r="I11" s="39"/>
      <c r="J11" s="32" t="s">
        <v>81</v>
      </c>
      <c r="K11" s="33" t="s">
        <v>82</v>
      </c>
    </row>
    <row r="12" s="130" customFormat="true" ht="24.75" hidden="false" customHeight="true" outlineLevel="0" collapsed="false">
      <c r="A12" s="5" t="n">
        <v>13</v>
      </c>
      <c r="B12" s="67" t="s">
        <v>59</v>
      </c>
      <c r="C12" s="68" t="s">
        <v>60</v>
      </c>
      <c r="D12" s="69" t="n">
        <v>19506</v>
      </c>
      <c r="E12" s="70" t="str">
        <f aca="false">CONCATENATE(YEAR($L$1)-YEAR(D12)," ans")</f>
        <v>71 ans</v>
      </c>
      <c r="F12" s="30" t="n">
        <f aca="false">IF(MONTH(D12)=MONTH($L$1),"Ce mois ci",(MONTH(D12)))</f>
        <v>5</v>
      </c>
      <c r="G12" s="32" t="s">
        <v>61</v>
      </c>
      <c r="H12" s="153" t="s">
        <v>62</v>
      </c>
      <c r="I12" s="32" t="s">
        <v>63</v>
      </c>
      <c r="J12" s="32" t="s">
        <v>64</v>
      </c>
      <c r="K12" s="33" t="s">
        <v>65</v>
      </c>
    </row>
    <row r="13" s="130" customFormat="true" ht="24.75" hidden="true" customHeight="true" outlineLevel="0" collapsed="false">
      <c r="A13" s="5" t="n">
        <v>20</v>
      </c>
      <c r="B13" s="89" t="s">
        <v>84</v>
      </c>
      <c r="C13" s="133" t="s">
        <v>77</v>
      </c>
      <c r="D13" s="134" t="n">
        <v>22800</v>
      </c>
      <c r="E13" s="135" t="str">
        <f aca="false">CONCATENATE(YEAR($L$1)-YEAR(D13)," ans")</f>
        <v>62 ans</v>
      </c>
      <c r="F13" s="136" t="n">
        <f aca="false">IF(MONTH(D13)=MONTH($L$1),"Ce mois ci",(MONTH(D13)))</f>
        <v>6</v>
      </c>
      <c r="G13" s="52" t="s">
        <v>78</v>
      </c>
      <c r="H13" s="125" t="s">
        <v>42</v>
      </c>
      <c r="I13" s="88"/>
      <c r="J13" s="88"/>
      <c r="K13" s="89"/>
    </row>
    <row r="14" s="130" customFormat="true" ht="24.75" hidden="false" customHeight="true" outlineLevel="0" collapsed="false">
      <c r="A14" s="5" t="n">
        <v>23</v>
      </c>
      <c r="B14" s="97" t="s">
        <v>91</v>
      </c>
      <c r="C14" s="42" t="s">
        <v>77</v>
      </c>
      <c r="D14" s="42" t="n">
        <v>18064</v>
      </c>
      <c r="E14" s="43" t="str">
        <f aca="false">CONCATENATE(YEAR($L$1)-YEAR(D14)," ans")</f>
        <v>75 ans</v>
      </c>
      <c r="F14" s="30" t="n">
        <v>6</v>
      </c>
      <c r="G14" s="131" t="s">
        <v>78</v>
      </c>
      <c r="H14" s="154" t="s">
        <v>92</v>
      </c>
      <c r="I14" s="32" t="s">
        <v>93</v>
      </c>
      <c r="J14" s="95"/>
      <c r="K14" s="100" t="s">
        <v>125</v>
      </c>
    </row>
    <row r="15" s="130" customFormat="true" ht="24.75" hidden="false" customHeight="true" outlineLevel="0" collapsed="false">
      <c r="A15" s="5" t="n">
        <v>5</v>
      </c>
      <c r="B15" s="40" t="s">
        <v>29</v>
      </c>
      <c r="C15" s="41" t="s">
        <v>13</v>
      </c>
      <c r="D15" s="42" t="n">
        <v>19541</v>
      </c>
      <c r="E15" s="43" t="str">
        <f aca="false">CONCATENATE(YEAR($L$1)-YEAR(D15)," ans")</f>
        <v>71 ans</v>
      </c>
      <c r="F15" s="30" t="n">
        <f aca="false">IF(MONTH(D15)=MONTH($L$1),"Ce mois ci",(MONTH(D15)))</f>
        <v>7</v>
      </c>
      <c r="G15" s="32" t="s">
        <v>14</v>
      </c>
      <c r="H15" s="153" t="s">
        <v>30</v>
      </c>
      <c r="I15" s="32" t="s">
        <v>31</v>
      </c>
      <c r="J15" s="114"/>
      <c r="K15" s="33" t="s">
        <v>32</v>
      </c>
    </row>
    <row r="16" s="130" customFormat="true" ht="24.75" hidden="false" customHeight="true" outlineLevel="0" collapsed="false">
      <c r="A16" s="5" t="n">
        <v>14</v>
      </c>
      <c r="B16" s="67" t="s">
        <v>66</v>
      </c>
      <c r="C16" s="68" t="s">
        <v>60</v>
      </c>
      <c r="D16" s="69" t="n">
        <v>17722</v>
      </c>
      <c r="E16" s="70" t="str">
        <f aca="false">CONCATENATE(YEAR($L$1)-YEAR(D16)," ans")</f>
        <v>76 ans</v>
      </c>
      <c r="F16" s="30" t="n">
        <f aca="false">IF(MONTH(D16)=MONTH($L$1),"Ce mois ci",(MONTH(D16)))</f>
        <v>7</v>
      </c>
      <c r="G16" s="32" t="s">
        <v>141</v>
      </c>
      <c r="H16" s="156" t="s">
        <v>62</v>
      </c>
      <c r="I16" s="32" t="s">
        <v>63</v>
      </c>
      <c r="J16" s="114" t="s">
        <v>126</v>
      </c>
      <c r="K16" s="33"/>
    </row>
    <row r="17" s="130" customFormat="true" ht="24.75" hidden="false" customHeight="true" outlineLevel="0" collapsed="false">
      <c r="A17" s="5" t="n">
        <v>25</v>
      </c>
      <c r="B17" s="25" t="s">
        <v>96</v>
      </c>
      <c r="C17" s="26" t="s">
        <v>77</v>
      </c>
      <c r="D17" s="27" t="n">
        <v>18467</v>
      </c>
      <c r="E17" s="56" t="str">
        <f aca="false">CONCATENATE(YEAR($L$1)-YEAR(D17)," ans")</f>
        <v>74 ans</v>
      </c>
      <c r="F17" s="30" t="n">
        <f aca="false">IF(MONTH(D17)=MONTH($L$1),"Ce mois ci",(MONTH(D17)))</f>
        <v>7</v>
      </c>
      <c r="G17" s="32" t="s">
        <v>78</v>
      </c>
      <c r="H17" s="153" t="s">
        <v>97</v>
      </c>
      <c r="I17" s="39" t="s">
        <v>98</v>
      </c>
      <c r="J17" s="39" t="s">
        <v>99</v>
      </c>
      <c r="K17" s="62"/>
    </row>
    <row r="18" s="130" customFormat="true" ht="24.75" hidden="false" customHeight="true" outlineLevel="0" collapsed="false">
      <c r="A18" s="5" t="n">
        <v>28</v>
      </c>
      <c r="B18" s="105" t="s">
        <v>108</v>
      </c>
      <c r="C18" s="106" t="s">
        <v>109</v>
      </c>
      <c r="D18" s="107" t="n">
        <v>22489</v>
      </c>
      <c r="E18" s="108" t="str">
        <f aca="false">CONCATENATE(YEAR($L$1)-YEAR(D18)," ans")</f>
        <v>63 ans</v>
      </c>
      <c r="F18" s="30" t="n">
        <f aca="false">IF(MONTH(D18)=MONTH($L$1),"Ce mois ci",(MONTH(D18)))</f>
        <v>7</v>
      </c>
      <c r="G18" s="32" t="s">
        <v>110</v>
      </c>
      <c r="H18" s="153" t="s">
        <v>111</v>
      </c>
      <c r="I18" s="39" t="s">
        <v>112</v>
      </c>
      <c r="J18" s="39" t="s">
        <v>113</v>
      </c>
      <c r="K18" s="33" t="s">
        <v>114</v>
      </c>
    </row>
    <row r="19" s="130" customFormat="true" ht="24.75" hidden="false" customHeight="true" outlineLevel="0" collapsed="false">
      <c r="A19" s="5" t="n">
        <v>15</v>
      </c>
      <c r="B19" s="71" t="s">
        <v>41</v>
      </c>
      <c r="C19" s="72" t="s">
        <v>60</v>
      </c>
      <c r="D19" s="73" t="n">
        <v>19937</v>
      </c>
      <c r="E19" s="74" t="str">
        <f aca="false">CONCATENATE(YEAR($L$1)-YEAR(D19)," ans")</f>
        <v>70 ans</v>
      </c>
      <c r="F19" s="30" t="n">
        <f aca="false">IF(MONTH(D19)=MONTH($L$1),"Ce mois ci",(MONTH(D19)))</f>
        <v>8</v>
      </c>
      <c r="G19" s="32" t="s">
        <v>61</v>
      </c>
      <c r="H19" s="153" t="s">
        <v>67</v>
      </c>
      <c r="I19" s="39" t="s">
        <v>68</v>
      </c>
      <c r="J19" s="32"/>
      <c r="K19" s="33"/>
    </row>
    <row r="20" s="130" customFormat="true" ht="24.75" hidden="false" customHeight="true" outlineLevel="0" collapsed="false">
      <c r="A20" s="5" t="n">
        <v>12</v>
      </c>
      <c r="B20" s="63" t="s">
        <v>58</v>
      </c>
      <c r="C20" s="64" t="s">
        <v>53</v>
      </c>
      <c r="D20" s="65" t="n">
        <v>15562</v>
      </c>
      <c r="E20" s="66" t="str">
        <f aca="false">CONCATENATE(YEAR($L$1)-YEAR(D20)," ans")</f>
        <v>82 ans</v>
      </c>
      <c r="F20" s="30" t="n">
        <f aca="false">IF(MONTH(D20)=MONTH($L$1),"Ce mois ci",(MONTH(D20)))</f>
        <v>8</v>
      </c>
      <c r="G20" s="32" t="s">
        <v>142</v>
      </c>
      <c r="H20" s="153" t="s">
        <v>54</v>
      </c>
      <c r="I20" s="32" t="s">
        <v>55</v>
      </c>
      <c r="J20" s="32" t="s">
        <v>127</v>
      </c>
      <c r="K20" s="33"/>
    </row>
    <row r="21" s="130" customFormat="true" ht="24.75" hidden="true" customHeight="true" outlineLevel="0" collapsed="false">
      <c r="A21" s="5" t="n">
        <v>30</v>
      </c>
      <c r="B21" s="137" t="s">
        <v>128</v>
      </c>
      <c r="C21" s="138" t="s">
        <v>129</v>
      </c>
      <c r="D21" s="139" t="n">
        <v>24328</v>
      </c>
      <c r="E21" s="51" t="str">
        <f aca="false">CONCATENATE(YEAR($L$1)-YEAR(D21)," ans")</f>
        <v>58 ans</v>
      </c>
      <c r="F21" s="30" t="n">
        <f aca="false">IF(MONTH(D21)=MONTH($L$1),"Ce mois ci",(MONTH(D21)))</f>
        <v>8</v>
      </c>
      <c r="G21" s="124"/>
      <c r="H21" s="152" t="s">
        <v>130</v>
      </c>
      <c r="I21" s="114"/>
      <c r="J21" s="114" t="s">
        <v>131</v>
      </c>
      <c r="K21" s="115"/>
    </row>
    <row r="22" s="130" customFormat="true" ht="24.75" hidden="false" customHeight="true" outlineLevel="0" collapsed="false">
      <c r="A22" s="113" t="n">
        <v>4</v>
      </c>
      <c r="B22" s="34" t="s">
        <v>27</v>
      </c>
      <c r="C22" s="37" t="s">
        <v>13</v>
      </c>
      <c r="D22" s="140" t="n">
        <v>17393</v>
      </c>
      <c r="E22" s="37" t="str">
        <f aca="false">CONCATENATE(YEAR($L$1)-YEAR(D22)," ans")</f>
        <v>77 ans</v>
      </c>
      <c r="F22" s="30" t="n">
        <f aca="false">IF(MONTH(D22)=MONTH($L$1),"Ce mois ci",(MONTH(D22)))</f>
        <v>8</v>
      </c>
      <c r="G22" s="32" t="s">
        <v>143</v>
      </c>
      <c r="H22" s="155" t="s">
        <v>28</v>
      </c>
      <c r="I22" s="32" t="s">
        <v>24</v>
      </c>
      <c r="J22" s="32" t="s">
        <v>25</v>
      </c>
      <c r="K22" s="33"/>
    </row>
    <row r="23" s="130" customFormat="true" ht="24.75" hidden="true" customHeight="true" outlineLevel="0" collapsed="false">
      <c r="A23" s="5" t="n">
        <v>7</v>
      </c>
      <c r="B23" s="141" t="s">
        <v>22</v>
      </c>
      <c r="C23" s="142" t="s">
        <v>40</v>
      </c>
      <c r="D23" s="143" t="n">
        <v>19221</v>
      </c>
      <c r="E23" s="144" t="str">
        <f aca="false">CONCATENATE(YEAR($L$1)-YEAR(D23)," ans")</f>
        <v>72 ans</v>
      </c>
      <c r="F23" s="136" t="n">
        <f aca="false">IF(MONTH(D23)=MONTH($L$1),"Ce mois ci",(MONTH(D23)))</f>
        <v>8</v>
      </c>
      <c r="G23" s="145" t="s">
        <v>41</v>
      </c>
      <c r="H23" s="145" t="s">
        <v>42</v>
      </c>
      <c r="I23" s="145"/>
      <c r="J23" s="146"/>
      <c r="K23" s="147"/>
    </row>
    <row r="24" s="130" customFormat="true" ht="24.75" hidden="true" customHeight="true" outlineLevel="0" collapsed="false">
      <c r="A24" s="5" t="n">
        <v>31</v>
      </c>
      <c r="B24" s="137" t="s">
        <v>132</v>
      </c>
      <c r="C24" s="138" t="s">
        <v>40</v>
      </c>
      <c r="D24" s="139" t="n">
        <v>25433</v>
      </c>
      <c r="E24" s="148" t="str">
        <f aca="false">CONCATENATE(YEAR($L$1)-YEAR(D24)," ans")</f>
        <v>55 ans</v>
      </c>
      <c r="F24" s="30" t="n">
        <f aca="false">IF(MONTH(D24)=MONTH($L$1),"Ce mois ci",(MONTH(D24)))</f>
        <v>8</v>
      </c>
      <c r="G24" s="32"/>
      <c r="H24" s="153" t="s">
        <v>133</v>
      </c>
      <c r="I24" s="114"/>
      <c r="J24" s="114" t="s">
        <v>134</v>
      </c>
      <c r="K24" s="115"/>
    </row>
    <row r="25" s="130" customFormat="true" ht="24.75" hidden="false" customHeight="true" outlineLevel="0" collapsed="false">
      <c r="A25" s="5" t="n">
        <v>16</v>
      </c>
      <c r="B25" s="75" t="s">
        <v>69</v>
      </c>
      <c r="C25" s="76" t="s">
        <v>60</v>
      </c>
      <c r="D25" s="77" t="n">
        <v>20323</v>
      </c>
      <c r="E25" s="78" t="str">
        <f aca="false">CONCATENATE(YEAR($L$1)-YEAR(D25)," ans")</f>
        <v>69 ans</v>
      </c>
      <c r="F25" s="30" t="n">
        <f aca="false">IF(MONTH(D25)=MONTH($L$1),"Ce mois ci",(MONTH(D25)))</f>
        <v>8</v>
      </c>
      <c r="G25" s="32" t="s">
        <v>61</v>
      </c>
      <c r="H25" s="153" t="s">
        <v>70</v>
      </c>
      <c r="I25" s="32" t="s">
        <v>71</v>
      </c>
      <c r="J25" s="39"/>
      <c r="K25" s="33"/>
    </row>
    <row r="26" s="130" customFormat="true" ht="24.75" hidden="false" customHeight="true" outlineLevel="0" collapsed="false">
      <c r="A26" s="5" t="n">
        <v>8</v>
      </c>
      <c r="B26" s="14" t="s">
        <v>43</v>
      </c>
      <c r="C26" s="15" t="s">
        <v>40</v>
      </c>
      <c r="D26" s="16" t="n">
        <v>17036</v>
      </c>
      <c r="E26" s="128" t="str">
        <f aca="false">CONCATENATE(YEAR($L$1)-YEAR(D26)," ans")</f>
        <v>78 ans</v>
      </c>
      <c r="F26" s="30" t="n">
        <f aca="false">IF(MONTH(D26)=MONTH($L$1),"Ce mois ci",(MONTH(D26)))</f>
        <v>8</v>
      </c>
      <c r="G26" s="22" t="s">
        <v>41</v>
      </c>
      <c r="H26" s="157" t="s">
        <v>44</v>
      </c>
      <c r="I26" s="22"/>
      <c r="J26" s="123" t="s">
        <v>45</v>
      </c>
      <c r="K26" s="24"/>
    </row>
    <row r="27" s="130" customFormat="true" ht="24.75" hidden="false" customHeight="true" outlineLevel="0" collapsed="false">
      <c r="A27" s="5" t="n">
        <v>11</v>
      </c>
      <c r="B27" s="63" t="s">
        <v>22</v>
      </c>
      <c r="C27" s="64" t="s">
        <v>53</v>
      </c>
      <c r="D27" s="65" t="n">
        <v>17430</v>
      </c>
      <c r="E27" s="66" t="str">
        <f aca="false">CONCATENATE(YEAR($L$1)-YEAR(D27)," ans")</f>
        <v>77 ans</v>
      </c>
      <c r="F27" s="30" t="n">
        <f aca="false">IF(MONTH(D27)=MONTH($L$1),"Ce mois ci",(MONTH(D27)))</f>
        <v>9</v>
      </c>
      <c r="G27" s="32" t="s">
        <v>35</v>
      </c>
      <c r="H27" s="153" t="s">
        <v>54</v>
      </c>
      <c r="I27" s="32" t="s">
        <v>55</v>
      </c>
      <c r="J27" s="39" t="s">
        <v>56</v>
      </c>
      <c r="K27" s="33" t="s">
        <v>57</v>
      </c>
    </row>
    <row r="28" s="130" customFormat="true" ht="24.75" hidden="false" customHeight="true" outlineLevel="0" collapsed="false">
      <c r="A28" s="5" t="n">
        <v>29</v>
      </c>
      <c r="B28" s="25" t="s">
        <v>115</v>
      </c>
      <c r="C28" s="26" t="s">
        <v>109</v>
      </c>
      <c r="D28" s="27" t="n">
        <v>19998</v>
      </c>
      <c r="E28" s="56" t="str">
        <f aca="false">CONCATENATE(YEAR($L$1)-YEAR(D28)," ans")</f>
        <v>70 ans</v>
      </c>
      <c r="F28" s="30" t="n">
        <f aca="false">IF(MONTH(D28)=MONTH($L$1),"Ce mois ci",(MONTH(D28)))</f>
        <v>10</v>
      </c>
      <c r="G28" s="32" t="s">
        <v>110</v>
      </c>
      <c r="H28" s="153" t="s">
        <v>116</v>
      </c>
      <c r="I28" s="39" t="s">
        <v>117</v>
      </c>
      <c r="J28" s="39" t="s">
        <v>118</v>
      </c>
      <c r="K28" s="33" t="s">
        <v>119</v>
      </c>
    </row>
    <row r="29" s="130" customFormat="true" ht="24.75" hidden="false" customHeight="true" outlineLevel="0" collapsed="false">
      <c r="A29" s="5" t="n">
        <v>27</v>
      </c>
      <c r="B29" s="101" t="s">
        <v>76</v>
      </c>
      <c r="C29" s="102" t="s">
        <v>102</v>
      </c>
      <c r="D29" s="103" t="n">
        <v>15992</v>
      </c>
      <c r="E29" s="104" t="str">
        <f aca="false">CONCATENATE(YEAR($L$1)-YEAR(D29)," ans")</f>
        <v>81 ans</v>
      </c>
      <c r="F29" s="30" t="n">
        <f aca="false">IF(MONTH(D29)=MONTH($L$1),"Ce mois ci",(MONTH(D29)))</f>
        <v>10</v>
      </c>
      <c r="G29" s="32" t="s">
        <v>103</v>
      </c>
      <c r="H29" s="155" t="s">
        <v>104</v>
      </c>
      <c r="I29" s="39" t="s">
        <v>105</v>
      </c>
      <c r="J29" s="39" t="s">
        <v>106</v>
      </c>
      <c r="K29" s="33" t="s">
        <v>107</v>
      </c>
    </row>
    <row r="30" s="130" customFormat="true" ht="24.75" hidden="false" customHeight="true" outlineLevel="0" collapsed="false">
      <c r="A30" s="5" t="n">
        <v>2</v>
      </c>
      <c r="B30" s="25" t="s">
        <v>18</v>
      </c>
      <c r="C30" s="26" t="s">
        <v>13</v>
      </c>
      <c r="D30" s="27" t="n">
        <v>20398</v>
      </c>
      <c r="E30" s="28" t="str">
        <f aca="false">CONCATENATE(YEAR($L$1)-YEAR(D30)," ans")</f>
        <v>69 ans</v>
      </c>
      <c r="F30" s="30" t="n">
        <f aca="false">IF(MONTH(D30)=MONTH($L$1),"Ce mois ci",(MONTH(D30)))</f>
        <v>11</v>
      </c>
      <c r="G30" s="32" t="s">
        <v>144</v>
      </c>
      <c r="H30" s="153" t="s">
        <v>123</v>
      </c>
      <c r="I30" s="32" t="s">
        <v>20</v>
      </c>
      <c r="J30" s="32" t="s">
        <v>21</v>
      </c>
      <c r="K30" s="33" t="s">
        <v>17</v>
      </c>
    </row>
    <row r="31" s="130" customFormat="true" ht="24.75" hidden="false" customHeight="true" outlineLevel="0" collapsed="false">
      <c r="A31" s="5" t="n">
        <v>22</v>
      </c>
      <c r="B31" s="25" t="s">
        <v>12</v>
      </c>
      <c r="C31" s="26" t="s">
        <v>13</v>
      </c>
      <c r="D31" s="27" t="n">
        <v>19694</v>
      </c>
      <c r="E31" s="28" t="str">
        <f aca="false">CONCATENATE(YEAR($L$1)-YEAR(D31)," ans")</f>
        <v>71 ans</v>
      </c>
      <c r="F31" s="30" t="n">
        <f aca="false">IF(MONTH(D31)=MONTH($L$1),"Ce mois ci",(MONTH(D31)))</f>
        <v>12</v>
      </c>
      <c r="G31" s="32" t="s">
        <v>14</v>
      </c>
      <c r="H31" s="153" t="s">
        <v>123</v>
      </c>
      <c r="I31" s="32"/>
      <c r="J31" s="32" t="s">
        <v>16</v>
      </c>
      <c r="K31" s="33" t="s">
        <v>17</v>
      </c>
    </row>
    <row r="32" s="130" customFormat="true" ht="24.75" hidden="false" customHeight="true" outlineLevel="0" collapsed="false">
      <c r="A32" s="5" t="n">
        <v>1</v>
      </c>
      <c r="B32" s="90" t="s">
        <v>89</v>
      </c>
      <c r="C32" s="91" t="s">
        <v>77</v>
      </c>
      <c r="D32" s="92" t="n">
        <v>19718</v>
      </c>
      <c r="E32" s="93" t="str">
        <f aca="false">CONCATENATE(YEAR($L$1)-YEAR(D32)," ans")</f>
        <v>71 ans</v>
      </c>
      <c r="F32" s="30" t="n">
        <f aca="false">IF(MONTH(D32)=MONTH($L$1),"Ce mois ci",(MONTH(D32)))</f>
        <v>12</v>
      </c>
      <c r="G32" s="32" t="s">
        <v>145</v>
      </c>
      <c r="H32" s="153" t="s">
        <v>86</v>
      </c>
      <c r="I32" s="32" t="s">
        <v>87</v>
      </c>
      <c r="J32" s="39" t="s">
        <v>90</v>
      </c>
      <c r="K32" s="57"/>
    </row>
    <row r="33" customFormat="false" ht="12.75" hidden="false" customHeight="false" outlineLevel="0" collapsed="false">
      <c r="B33" s="116"/>
      <c r="C33" s="116"/>
      <c r="F33" s="151"/>
    </row>
    <row r="34" customFormat="false" ht="12.75" hidden="false" customHeight="false" outlineLevel="0" collapsed="false">
      <c r="B34" s="116"/>
      <c r="F34" s="118"/>
    </row>
    <row r="36" customFormat="false" ht="12.75" hidden="false" customHeight="false" outlineLevel="0" collapsed="false">
      <c r="A36" s="2"/>
    </row>
  </sheetData>
  <conditionalFormatting sqref="F2:F32">
    <cfRule type="cellIs" priority="2" operator="equal" aboveAverage="0" equalAverage="0" bottom="0" percent="0" rank="0" text="" dxfId="5">
      <formula>"Ce mois ci"</formula>
    </cfRule>
  </conditionalFormatting>
  <hyperlinks>
    <hyperlink ref="H2" r:id="rId1" display="marc.dordain@cegetel.net"/>
    <hyperlink ref="H4" r:id="rId2" display="jmcfbi@gmail.com"/>
    <hyperlink ref="H5" r:id="rId3" display="gerard@dordain.net"/>
    <hyperlink ref="H6" r:id="rId4" display="dordain-theron@laposte.net"/>
    <hyperlink ref="H7" r:id="rId5" display="dominiquebouvier@pastel02.com"/>
    <hyperlink ref="H8" r:id="rId6" display="vincent@cornetet.fr"/>
    <hyperlink ref="H9" r:id="rId7" display="beigecarmin@free.fr"/>
    <hyperlink ref="H10" r:id="rId8" display="caillemluz@gmail.com"/>
    <hyperlink ref="H12" r:id="rId9" display="martine.cornetet@orange.fr"/>
    <hyperlink ref="H14" r:id="rId10" display="gerard@dordain.net"/>
    <hyperlink ref="H15" r:id="rId11" display="mfghilbert@gmail.com"/>
    <hyperlink ref="H16" r:id="rId12" display="martine.cornetet@orange.fr"/>
    <hyperlink ref="H17" r:id="rId13" display="marc.dordain@cegetel.net"/>
    <hyperlink ref="H18" r:id="rId14" display="didier.vasselin0077@orange.fr"/>
    <hyperlink ref="H20" r:id="rId15" display="chartierpaul@sfr.fr"/>
    <hyperlink ref="H22" r:id="rId16" display="dominiquebouvier@pastel02.com"/>
    <hyperlink ref="H25" r:id="rId17" display="vero.cornetet@orange.fr"/>
    <hyperlink ref="H26" r:id="rId18" display="jmcfbi@gmail.com"/>
    <hyperlink ref="H27" r:id="rId19" display="chartierpaul@sfr.fr"/>
    <hyperlink ref="H28" r:id="rId20" display="vasselinfrederique@orange.fr"/>
    <hyperlink ref="H29" r:id="rId21" display="baboulony@yahoo.fr"/>
    <hyperlink ref="H30" r:id="rId22" display="bouvier.philippe@bbox.fr"/>
    <hyperlink ref="H31" r:id="rId23" display="bouvier.philippe@bbox.fr"/>
    <hyperlink ref="H32" r:id="rId24" display="dordain-theron@laposte.net"/>
  </hyperlink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2013-11-18T16:36:00Z</dcterms:created>
  <dc:creator>Jean-Marie HP</dc:creator>
  <dc:description/>
  <dc:language>fr-FR</dc:language>
  <cp:lastModifiedBy/>
  <cp:lastPrinted>2021-07-02T11:53:16Z</cp:lastPrinted>
  <dcterms:modified xsi:type="dcterms:W3CDTF">2024-04-23T21:38:11Z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